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Ежедневное меню май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  <c r="H14" i="1"/>
  <c r="I14" i="1"/>
  <c r="F14" i="1"/>
  <c r="J14" i="1" l="1"/>
  <c r="L14" i="1"/>
  <c r="B209" i="1" l="1"/>
  <c r="A209" i="1"/>
  <c r="L208" i="1"/>
  <c r="J208" i="1"/>
  <c r="I208" i="1"/>
  <c r="H208" i="1"/>
  <c r="G208" i="1"/>
  <c r="F208" i="1"/>
  <c r="B199" i="1"/>
  <c r="A199" i="1"/>
  <c r="L198" i="1"/>
  <c r="L209" i="1" s="1"/>
  <c r="J198" i="1"/>
  <c r="J209" i="1" s="1"/>
  <c r="I198" i="1"/>
  <c r="I209" i="1" s="1"/>
  <c r="H198" i="1"/>
  <c r="H209" i="1" s="1"/>
  <c r="G198" i="1"/>
  <c r="G209" i="1" s="1"/>
  <c r="F198" i="1"/>
  <c r="B188" i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48" i="1"/>
  <c r="A148" i="1"/>
  <c r="L147" i="1"/>
  <c r="J147" i="1"/>
  <c r="I147" i="1"/>
  <c r="H147" i="1"/>
  <c r="G147" i="1"/>
  <c r="F147" i="1"/>
  <c r="B138" i="1"/>
  <c r="A138" i="1"/>
  <c r="L137" i="1"/>
  <c r="J137" i="1"/>
  <c r="I137" i="1"/>
  <c r="I148" i="1" s="1"/>
  <c r="H137" i="1"/>
  <c r="H148" i="1" s="1"/>
  <c r="G137" i="1"/>
  <c r="G148" i="1" s="1"/>
  <c r="F137" i="1"/>
  <c r="B127" i="1"/>
  <c r="A127" i="1"/>
  <c r="L126" i="1"/>
  <c r="J126" i="1"/>
  <c r="I126" i="1"/>
  <c r="H126" i="1"/>
  <c r="G126" i="1"/>
  <c r="F126" i="1"/>
  <c r="A117" i="1"/>
  <c r="L116" i="1"/>
  <c r="J116" i="1"/>
  <c r="I116" i="1"/>
  <c r="I127" i="1" s="1"/>
  <c r="H116" i="1"/>
  <c r="H127" i="1" s="1"/>
  <c r="G116" i="1"/>
  <c r="G127" i="1" s="1"/>
  <c r="F116" i="1"/>
  <c r="F127" i="1" s="1"/>
  <c r="B107" i="1"/>
  <c r="A107" i="1"/>
  <c r="L106" i="1"/>
  <c r="J106" i="1"/>
  <c r="I106" i="1"/>
  <c r="H106" i="1"/>
  <c r="G106" i="1"/>
  <c r="F106" i="1"/>
  <c r="B97" i="1"/>
  <c r="A97" i="1"/>
  <c r="L96" i="1"/>
  <c r="J96" i="1"/>
  <c r="I96" i="1"/>
  <c r="I107" i="1" s="1"/>
  <c r="H96" i="1"/>
  <c r="H107" i="1" s="1"/>
  <c r="G96" i="1"/>
  <c r="G107" i="1" s="1"/>
  <c r="F96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I66" i="1" s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J46" i="1" s="1"/>
  <c r="I35" i="1"/>
  <c r="I46" i="1" s="1"/>
  <c r="H35" i="1"/>
  <c r="H46" i="1" s="1"/>
  <c r="G35" i="1"/>
  <c r="G46" i="1" s="1"/>
  <c r="F35" i="1"/>
  <c r="F46" i="1" s="1"/>
  <c r="B25" i="1"/>
  <c r="A25" i="1"/>
  <c r="L24" i="1"/>
  <c r="L25" i="1" s="1"/>
  <c r="J24" i="1"/>
  <c r="J25" i="1" s="1"/>
  <c r="I24" i="1"/>
  <c r="H24" i="1"/>
  <c r="G24" i="1"/>
  <c r="F24" i="1"/>
  <c r="F25" i="1" s="1"/>
  <c r="B15" i="1"/>
  <c r="A15" i="1"/>
  <c r="I25" i="1"/>
  <c r="H25" i="1"/>
  <c r="H210" i="1" s="1"/>
  <c r="G25" i="1"/>
  <c r="F209" i="1" l="1"/>
  <c r="J148" i="1"/>
  <c r="F148" i="1"/>
  <c r="J127" i="1"/>
  <c r="J107" i="1"/>
  <c r="L66" i="1"/>
  <c r="F66" i="1"/>
  <c r="L46" i="1"/>
  <c r="L148" i="1"/>
  <c r="L127" i="1"/>
  <c r="L107" i="1"/>
  <c r="F107" i="1"/>
  <c r="F210" i="1" s="1"/>
  <c r="L86" i="1"/>
  <c r="J86" i="1"/>
  <c r="J66" i="1"/>
  <c r="G210" i="1"/>
  <c r="I210" i="1"/>
  <c r="J210" i="1" l="1"/>
  <c r="L210" i="1"/>
</calcChain>
</file>

<file path=xl/sharedStrings.xml><?xml version="1.0" encoding="utf-8"?>
<sst xmlns="http://schemas.openxmlformats.org/spreadsheetml/2006/main" count="378" uniqueCount="107">
  <si>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</si>
  <si>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</si>
  <si>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</si>
  <si>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</si>
  <si>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</si>
  <si>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</si>
  <si>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</si>
  <si>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</si>
  <si>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</si>
  <si>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</si>
  <si>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</si>
  <si>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</si>
  <si>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</si>
  <si>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</si>
  <si>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</si>
  <si>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</si>
  <si>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</si>
  <si>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</si>
  <si>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</si>
  <si>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</si>
  <si>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</si>
  <si>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</si>
  <si>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</si>
  <si>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</si>
  <si>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</si>
  <si>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</si>
  <si>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</si>
  <si>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</si>
  <si>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</si>
  <si>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</si>
  <si>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</si>
  <si>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</si>
  <si>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</si>
  <si>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</si>
  <si>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</si>
  <si>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</si>
  <si>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</si>
  <si>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</si>
  <si>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вязкая пшеничная молочная с маслом сливочным </t>
  </si>
  <si>
    <t xml:space="preserve">Какао с молоком </t>
  </si>
  <si>
    <t xml:space="preserve">Бутерброд с сыром  и маслом сливочным  </t>
  </si>
  <si>
    <t xml:space="preserve">Макаронные изделия отварные  </t>
  </si>
  <si>
    <t xml:space="preserve">Компот из смеси сухофруктов </t>
  </si>
  <si>
    <t xml:space="preserve">хлеб </t>
  </si>
  <si>
    <t xml:space="preserve">Хлеб ржано-пшеничный обогащенный </t>
  </si>
  <si>
    <t>3 блюдо</t>
  </si>
  <si>
    <t>Молоко</t>
  </si>
  <si>
    <t xml:space="preserve">Каша вязкая манная молочная с маслом сливочным </t>
  </si>
  <si>
    <t xml:space="preserve">Яйцо вареное  1 шт. </t>
  </si>
  <si>
    <t xml:space="preserve">Бутерброд с маслом сливочным  </t>
  </si>
  <si>
    <t xml:space="preserve">Чай с сахаром  </t>
  </si>
  <si>
    <t>Салат из квашеной капусты с маслом растительным</t>
  </si>
  <si>
    <t xml:space="preserve">Рассольник Ленинградский с курой  </t>
  </si>
  <si>
    <t xml:space="preserve">Хлеб ржано-пшеничный обогащенный  </t>
  </si>
  <si>
    <t xml:space="preserve">Каша вязкая рисовая молочная с маслом сливочным </t>
  </si>
  <si>
    <t xml:space="preserve">Какао с молоком  </t>
  </si>
  <si>
    <t>Хлеб пшеничный</t>
  </si>
  <si>
    <t xml:space="preserve">Огурец соленый </t>
  </si>
  <si>
    <t xml:space="preserve">Борщ из свежей капусты с картофелем, курой </t>
  </si>
  <si>
    <t xml:space="preserve">Каша гречневая рассыпчатая </t>
  </si>
  <si>
    <t xml:space="preserve">Каша вязкая геркулесовая молочная с маслом сливочным </t>
  </si>
  <si>
    <t>Бутерброд с маслом сливочным и джемом</t>
  </si>
  <si>
    <t xml:space="preserve">Салат из квашеной капусты с маслом растительным </t>
  </si>
  <si>
    <t xml:space="preserve">Щи из свежей капусты c картофелем, свининой и сметаной  </t>
  </si>
  <si>
    <t xml:space="preserve">Огурец соленый   </t>
  </si>
  <si>
    <t>Кофейный напиток с молоком</t>
  </si>
  <si>
    <t xml:space="preserve">Хлеб пшеничный </t>
  </si>
  <si>
    <t xml:space="preserve">Рассольник Ленинградский с курой, со сметаной </t>
  </si>
  <si>
    <t xml:space="preserve">Вермишель молочная с маслом сливочным </t>
  </si>
  <si>
    <t xml:space="preserve">Салат из свеклы с растительным маслом </t>
  </si>
  <si>
    <t xml:space="preserve">Суп картофельный с горохом и курой </t>
  </si>
  <si>
    <t xml:space="preserve">Плов со свининой </t>
  </si>
  <si>
    <t xml:space="preserve">Чай с сахаром </t>
  </si>
  <si>
    <t xml:space="preserve">Омлет натуральный   </t>
  </si>
  <si>
    <t xml:space="preserve">Суп из овощей со свининой и сметаной  </t>
  </si>
  <si>
    <t xml:space="preserve">Кофейный напиток с молоком </t>
  </si>
  <si>
    <t xml:space="preserve">Щи из свежей капусты c картофелем и курой  </t>
  </si>
  <si>
    <t>Хлеб ржано-пшеничный обогащенный</t>
  </si>
  <si>
    <t>Завтрак 2</t>
  </si>
  <si>
    <t xml:space="preserve">Макароны с сыром   </t>
  </si>
  <si>
    <t>Суп картофельный с макаронными изделиями и курой</t>
  </si>
  <si>
    <t>Котлета рыбная (из тушки)</t>
  </si>
  <si>
    <t xml:space="preserve">Пюре картофельное </t>
  </si>
  <si>
    <t xml:space="preserve">Зеленый горошек консервированный </t>
  </si>
  <si>
    <t xml:space="preserve">Котлеты рубленые из птицы </t>
  </si>
  <si>
    <t>Кисель из клюквы, протертой с сахаром</t>
  </si>
  <si>
    <t>410 и</t>
  </si>
  <si>
    <t xml:space="preserve">Макаронник </t>
  </si>
  <si>
    <t xml:space="preserve">Бутерброд с сыром  и маслом сливочным </t>
  </si>
  <si>
    <t>Какао с молоком  200   .</t>
  </si>
  <si>
    <t>Чай с сахаром</t>
  </si>
  <si>
    <t xml:space="preserve">Запеканка рисовая с яблоками, соус клюквенный </t>
  </si>
  <si>
    <t xml:space="preserve">Икра кабачковая (конс.) </t>
  </si>
  <si>
    <t>Жаркое по-домашнему с курицей</t>
  </si>
  <si>
    <t>Бутерброд с маслом сливочным</t>
  </si>
  <si>
    <t xml:space="preserve">Тефтели (1 вар.) в томатном соусе </t>
  </si>
  <si>
    <t>283 / 364</t>
  </si>
  <si>
    <t xml:space="preserve">Макароны, запеченные с яйцом с маслом сливочным  </t>
  </si>
  <si>
    <t xml:space="preserve">Бутерброд с маслом сливочным и джемом </t>
  </si>
  <si>
    <t xml:space="preserve">Биточки рисовые с молоком сгущенным  </t>
  </si>
  <si>
    <t>Напиток из клюквы, протертой с сахаром</t>
  </si>
  <si>
    <t xml:space="preserve">Бутерброд с маслом сливочным </t>
  </si>
  <si>
    <t>Голубцы ленивые со сметаной</t>
  </si>
  <si>
    <t xml:space="preserve">Каша вязкая геркулесовая молочная с маслом сливочным  </t>
  </si>
  <si>
    <t>Пюре картофельное</t>
  </si>
  <si>
    <t>Суйконен С.И.</t>
  </si>
  <si>
    <t>МОУ "Волосовская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</si>
</sst>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106</v>
      </c>
      <c r="D1" s="63"/>
      <c r="E1" s="63"/>
      <c r="F1" s="12" t="s">
        <v>16</v>
      </c>
      <c r="G1" s="2" t="s">
        <v>17</v>
      </c>
      <c r="H1" s="64" t="s">
        <v>37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5" t="s">
        <v>105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205</v>
      </c>
      <c r="G6" s="40">
        <v>7.4</v>
      </c>
      <c r="H6" s="40">
        <v>7.7</v>
      </c>
      <c r="I6" s="40">
        <v>37.700000000000003</v>
      </c>
      <c r="J6" s="40">
        <v>251.1</v>
      </c>
      <c r="K6" s="41">
        <v>184</v>
      </c>
      <c r="L6" s="40">
        <v>33</v>
      </c>
    </row>
    <row r="7" spans="1:12" ht="15" x14ac:dyDescent="0.25">
      <c r="A7" s="23"/>
      <c r="B7" s="15"/>
      <c r="C7" s="11"/>
      <c r="D7" s="6" t="s">
        <v>21</v>
      </c>
      <c r="E7" s="42" t="s">
        <v>48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213</v>
      </c>
      <c r="L7" s="43">
        <v>10</v>
      </c>
    </row>
    <row r="8" spans="1:12" ht="15" x14ac:dyDescent="0.25">
      <c r="A8" s="23"/>
      <c r="B8" s="15"/>
      <c r="C8" s="11"/>
      <c r="D8" s="7" t="s">
        <v>23</v>
      </c>
      <c r="E8" s="51" t="s">
        <v>49</v>
      </c>
      <c r="F8" s="43">
        <v>25</v>
      </c>
      <c r="G8" s="43">
        <v>1.6</v>
      </c>
      <c r="H8" s="43">
        <v>4.3</v>
      </c>
      <c r="I8" s="43">
        <v>9.6999999999999993</v>
      </c>
      <c r="J8" s="43">
        <v>84.4</v>
      </c>
      <c r="K8" s="44">
        <v>1</v>
      </c>
      <c r="L8" s="43">
        <v>10</v>
      </c>
    </row>
    <row r="9" spans="1:12" ht="15" x14ac:dyDescent="0.25">
      <c r="A9" s="23"/>
      <c r="B9" s="15"/>
      <c r="C9" s="11"/>
      <c r="D9" s="7" t="s">
        <v>22</v>
      </c>
      <c r="E9" s="51" t="s">
        <v>50</v>
      </c>
      <c r="F9" s="43">
        <v>200</v>
      </c>
      <c r="G9" s="43"/>
      <c r="H9" s="43"/>
      <c r="I9" s="43">
        <v>13</v>
      </c>
      <c r="J9" s="43">
        <v>51.9</v>
      </c>
      <c r="K9" s="44">
        <v>430</v>
      </c>
      <c r="L9" s="43">
        <v>5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 t="s">
        <v>78</v>
      </c>
      <c r="D11" s="6" t="s">
        <v>21</v>
      </c>
      <c r="E11" s="51" t="s">
        <v>79</v>
      </c>
      <c r="F11" s="43">
        <v>230</v>
      </c>
      <c r="G11" s="43">
        <v>13.8</v>
      </c>
      <c r="H11" s="43">
        <v>23.4</v>
      </c>
      <c r="I11" s="43">
        <v>45.4</v>
      </c>
      <c r="J11" s="43">
        <v>363.6</v>
      </c>
      <c r="K11" s="44">
        <v>210</v>
      </c>
      <c r="L11" s="43">
        <v>38</v>
      </c>
    </row>
    <row r="12" spans="1:12" ht="15" x14ac:dyDescent="0.25">
      <c r="A12" s="23"/>
      <c r="B12" s="15"/>
      <c r="C12" s="11"/>
      <c r="D12" s="6" t="s">
        <v>23</v>
      </c>
      <c r="E12" s="51" t="s">
        <v>49</v>
      </c>
      <c r="F12" s="43">
        <v>25</v>
      </c>
      <c r="G12" s="43">
        <v>1.6</v>
      </c>
      <c r="H12" s="43">
        <v>4.3</v>
      </c>
      <c r="I12" s="43">
        <v>9.6999999999999993</v>
      </c>
      <c r="J12" s="43">
        <v>84.4</v>
      </c>
      <c r="K12" s="44">
        <v>1</v>
      </c>
      <c r="L12" s="43">
        <v>10</v>
      </c>
    </row>
    <row r="13" spans="1:12" ht="15" x14ac:dyDescent="0.25">
      <c r="A13" s="23"/>
      <c r="B13" s="15"/>
      <c r="C13" s="11"/>
      <c r="D13" s="6" t="s">
        <v>22</v>
      </c>
      <c r="E13" s="51" t="s">
        <v>75</v>
      </c>
      <c r="F13" s="43">
        <v>200</v>
      </c>
      <c r="G13" s="43">
        <v>1.5</v>
      </c>
      <c r="H13" s="43">
        <v>1.6</v>
      </c>
      <c r="I13" s="43">
        <v>22.3</v>
      </c>
      <c r="J13" s="43">
        <v>109.8</v>
      </c>
      <c r="K13" s="44">
        <v>432</v>
      </c>
      <c r="L13" s="43">
        <v>10</v>
      </c>
    </row>
    <row r="14" spans="1:12" ht="15" x14ac:dyDescent="0.25">
      <c r="A14" s="24"/>
      <c r="B14" s="17"/>
      <c r="C14" s="8"/>
      <c r="D14" s="18" t="s">
        <v>31</v>
      </c>
      <c r="E14" s="9"/>
      <c r="F14" s="19">
        <f>SUM(F6:F13)</f>
        <v>925</v>
      </c>
      <c r="G14" s="19">
        <f t="shared" ref="G14:J14" si="0">SUM(G6:G13)</f>
        <v>31</v>
      </c>
      <c r="H14" s="19">
        <f t="shared" si="0"/>
        <v>45.9</v>
      </c>
      <c r="I14" s="19">
        <f t="shared" si="0"/>
        <v>138.1</v>
      </c>
      <c r="J14" s="19">
        <f t="shared" si="0"/>
        <v>1008.1999999999999</v>
      </c>
      <c r="K14" s="25"/>
      <c r="L14" s="19">
        <f t="shared" ref="L14" si="1">SUM(L6:L13)</f>
        <v>116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51" t="s">
        <v>64</v>
      </c>
      <c r="F15" s="43">
        <v>60</v>
      </c>
      <c r="G15" s="43">
        <v>0.1</v>
      </c>
      <c r="H15" s="43"/>
      <c r="I15" s="43">
        <v>0.2</v>
      </c>
      <c r="J15" s="43">
        <v>1.4</v>
      </c>
      <c r="K15" s="53">
        <v>7330</v>
      </c>
      <c r="L15" s="54">
        <v>5</v>
      </c>
    </row>
    <row r="16" spans="1:12" ht="15" x14ac:dyDescent="0.25">
      <c r="A16" s="23"/>
      <c r="B16" s="15"/>
      <c r="C16" s="11"/>
      <c r="D16" s="7" t="s">
        <v>26</v>
      </c>
      <c r="E16" s="51" t="s">
        <v>58</v>
      </c>
      <c r="F16" s="43">
        <v>205</v>
      </c>
      <c r="G16" s="43">
        <v>3.4</v>
      </c>
      <c r="H16" s="43">
        <v>3.8</v>
      </c>
      <c r="I16" s="43">
        <v>8.1</v>
      </c>
      <c r="J16" s="43">
        <v>89.4</v>
      </c>
      <c r="K16" s="44">
        <v>76</v>
      </c>
      <c r="L16" s="54">
        <v>20</v>
      </c>
    </row>
    <row r="17" spans="1:12" ht="15" x14ac:dyDescent="0.25">
      <c r="A17" s="23"/>
      <c r="B17" s="15"/>
      <c r="C17" s="11"/>
      <c r="D17" s="7" t="s">
        <v>26</v>
      </c>
      <c r="E17" s="51" t="s">
        <v>80</v>
      </c>
      <c r="F17" s="43">
        <v>205</v>
      </c>
      <c r="G17" s="43">
        <v>4.5</v>
      </c>
      <c r="H17" s="43">
        <v>3.4</v>
      </c>
      <c r="I17" s="43">
        <v>16.600000000000001</v>
      </c>
      <c r="J17" s="43">
        <v>115.4</v>
      </c>
      <c r="K17" s="44">
        <v>100</v>
      </c>
      <c r="L17" s="54">
        <v>20</v>
      </c>
    </row>
    <row r="18" spans="1:12" ht="15" x14ac:dyDescent="0.25">
      <c r="A18" s="23"/>
      <c r="B18" s="15"/>
      <c r="C18" s="11"/>
      <c r="D18" s="7" t="s">
        <v>27</v>
      </c>
      <c r="E18" s="42" t="s">
        <v>81</v>
      </c>
      <c r="F18" s="43">
        <v>90</v>
      </c>
      <c r="G18" s="43">
        <v>11.1</v>
      </c>
      <c r="H18" s="43">
        <v>5.6</v>
      </c>
      <c r="I18" s="43">
        <v>13.7</v>
      </c>
      <c r="J18" s="43">
        <v>147.69999999999999</v>
      </c>
      <c r="K18" s="44">
        <v>239</v>
      </c>
      <c r="L18" s="54">
        <v>30</v>
      </c>
    </row>
    <row r="19" spans="1:12" ht="15" x14ac:dyDescent="0.25">
      <c r="A19" s="23"/>
      <c r="B19" s="15"/>
      <c r="C19" s="11"/>
      <c r="D19" s="7" t="s">
        <v>28</v>
      </c>
      <c r="E19" s="51" t="s">
        <v>82</v>
      </c>
      <c r="F19" s="43">
        <v>150</v>
      </c>
      <c r="G19" s="43">
        <v>3.1</v>
      </c>
      <c r="H19" s="43">
        <v>5.2</v>
      </c>
      <c r="I19" s="43">
        <v>12.1</v>
      </c>
      <c r="J19" s="43">
        <v>136.30000000000001</v>
      </c>
      <c r="K19" s="44">
        <v>335</v>
      </c>
      <c r="L19" s="54">
        <v>20</v>
      </c>
    </row>
    <row r="20" spans="1:12" ht="15" x14ac:dyDescent="0.25">
      <c r="A20" s="23"/>
      <c r="B20" s="15"/>
      <c r="C20" s="11"/>
      <c r="D20" s="7" t="s">
        <v>29</v>
      </c>
      <c r="E20" s="51" t="s">
        <v>42</v>
      </c>
      <c r="F20" s="43">
        <v>200</v>
      </c>
      <c r="G20" s="43">
        <v>0.4</v>
      </c>
      <c r="H20" s="43"/>
      <c r="I20" s="43">
        <v>35.799999999999997</v>
      </c>
      <c r="J20" s="43">
        <v>146.4</v>
      </c>
      <c r="K20" s="44">
        <v>402</v>
      </c>
      <c r="L20" s="54">
        <v>10</v>
      </c>
    </row>
    <row r="21" spans="1:12" ht="15" x14ac:dyDescent="0.25">
      <c r="A21" s="23"/>
      <c r="B21" s="15"/>
      <c r="C21" s="11"/>
      <c r="D21" s="7" t="s">
        <v>43</v>
      </c>
      <c r="E21" s="51" t="s">
        <v>44</v>
      </c>
      <c r="F21" s="43">
        <v>40</v>
      </c>
      <c r="G21" s="43">
        <v>2.2000000000000002</v>
      </c>
      <c r="H21" s="43">
        <v>0.4</v>
      </c>
      <c r="I21" s="43">
        <v>19.8</v>
      </c>
      <c r="J21" s="43">
        <v>92.8</v>
      </c>
      <c r="K21" s="44">
        <v>5371</v>
      </c>
      <c r="L21" s="43">
        <v>5</v>
      </c>
    </row>
    <row r="22" spans="1:12" ht="15" x14ac:dyDescent="0.25">
      <c r="A22" s="23"/>
      <c r="B22" s="15"/>
      <c r="C22" s="11"/>
      <c r="D22" s="6" t="s">
        <v>45</v>
      </c>
      <c r="E22" s="42" t="s">
        <v>46</v>
      </c>
      <c r="F22" s="43">
        <v>200</v>
      </c>
      <c r="G22" s="43">
        <v>6</v>
      </c>
      <c r="H22" s="43">
        <v>6.4</v>
      </c>
      <c r="I22" s="43">
        <v>120</v>
      </c>
      <c r="J22" s="43">
        <v>9.4</v>
      </c>
      <c r="K22" s="44">
        <v>430.07</v>
      </c>
      <c r="L22" s="43">
        <v>16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31</v>
      </c>
      <c r="E24" s="9"/>
      <c r="F24" s="19">
        <f>SUM(F15:F23)</f>
        <v>1150</v>
      </c>
      <c r="G24" s="19">
        <f t="shared" ref="G24:J24" si="2">SUM(G15:G23)</f>
        <v>30.8</v>
      </c>
      <c r="H24" s="19">
        <f t="shared" si="2"/>
        <v>24.799999999999997</v>
      </c>
      <c r="I24" s="19">
        <f t="shared" si="2"/>
        <v>226.3</v>
      </c>
      <c r="J24" s="19">
        <f t="shared" si="2"/>
        <v>738.8</v>
      </c>
      <c r="K24" s="25"/>
      <c r="L24" s="19">
        <f t="shared" ref="L24" si="3">SUM(L15:L23)</f>
        <v>126</v>
      </c>
    </row>
    <row r="25" spans="1:12" ht="15.75" thickBot="1" x14ac:dyDescent="0.25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2075</v>
      </c>
      <c r="G25" s="32">
        <f t="shared" ref="G25:J25" si="4">G14+G24</f>
        <v>61.8</v>
      </c>
      <c r="H25" s="32">
        <f t="shared" si="4"/>
        <v>70.699999999999989</v>
      </c>
      <c r="I25" s="32">
        <f t="shared" si="4"/>
        <v>364.4</v>
      </c>
      <c r="J25" s="32">
        <f t="shared" si="4"/>
        <v>1747</v>
      </c>
      <c r="K25" s="32"/>
      <c r="L25" s="32">
        <f t="shared" ref="L25" si="5">L14+L24</f>
        <v>242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2" t="s">
        <v>47</v>
      </c>
      <c r="F26" s="40">
        <v>250</v>
      </c>
      <c r="G26" s="40">
        <v>7.4</v>
      </c>
      <c r="H26" s="40">
        <v>7.7</v>
      </c>
      <c r="I26" s="40">
        <v>37.700000000000003</v>
      </c>
      <c r="J26" s="40">
        <v>351.1</v>
      </c>
      <c r="K26" s="41">
        <v>184</v>
      </c>
      <c r="L26" s="40">
        <v>40</v>
      </c>
    </row>
    <row r="27" spans="1:12" ht="15" x14ac:dyDescent="0.25">
      <c r="A27" s="14"/>
      <c r="B27" s="15"/>
      <c r="C27" s="11"/>
      <c r="D27" s="6" t="s">
        <v>22</v>
      </c>
      <c r="E27" s="51" t="s">
        <v>65</v>
      </c>
      <c r="F27" s="43">
        <v>200</v>
      </c>
      <c r="G27" s="43">
        <v>1.5</v>
      </c>
      <c r="H27" s="43">
        <v>1.6</v>
      </c>
      <c r="I27" s="43">
        <v>22.3</v>
      </c>
      <c r="J27" s="43">
        <v>109.8</v>
      </c>
      <c r="K27" s="44">
        <v>432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51" t="s">
        <v>66</v>
      </c>
      <c r="F28" s="43">
        <v>30</v>
      </c>
      <c r="G28" s="43">
        <v>1.6</v>
      </c>
      <c r="H28" s="43">
        <v>0.2</v>
      </c>
      <c r="I28" s="43">
        <v>9.6999999999999993</v>
      </c>
      <c r="J28" s="43">
        <v>47</v>
      </c>
      <c r="K28" s="44">
        <v>7333</v>
      </c>
      <c r="L28" s="43">
        <v>8</v>
      </c>
    </row>
    <row r="29" spans="1:12" ht="15" x14ac:dyDescent="0.25">
      <c r="A29" s="14"/>
      <c r="B29" s="15"/>
      <c r="C29" s="11"/>
      <c r="D29" s="7"/>
      <c r="E29" s="51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 t="s">
        <v>78</v>
      </c>
      <c r="D31" s="7" t="s">
        <v>21</v>
      </c>
      <c r="E31" s="42" t="s">
        <v>73</v>
      </c>
      <c r="F31" s="43">
        <v>250</v>
      </c>
      <c r="G31" s="43">
        <v>12.8</v>
      </c>
      <c r="H31" s="43">
        <v>21</v>
      </c>
      <c r="I31" s="43">
        <v>2.4</v>
      </c>
      <c r="J31" s="43">
        <v>349.6</v>
      </c>
      <c r="K31" s="44">
        <v>214</v>
      </c>
      <c r="L31" s="43">
        <v>35</v>
      </c>
    </row>
    <row r="32" spans="1:12" ht="15" x14ac:dyDescent="0.25">
      <c r="A32" s="14"/>
      <c r="B32" s="15"/>
      <c r="C32" s="11"/>
      <c r="D32" s="7" t="s">
        <v>21</v>
      </c>
      <c r="E32" s="42" t="s">
        <v>83</v>
      </c>
      <c r="F32" s="43">
        <v>20</v>
      </c>
      <c r="G32" s="43">
        <v>0.9</v>
      </c>
      <c r="H32" s="43">
        <v>0.1</v>
      </c>
      <c r="I32" s="43">
        <v>2.1</v>
      </c>
      <c r="J32" s="43">
        <v>12.3</v>
      </c>
      <c r="K32" s="44">
        <v>3104</v>
      </c>
      <c r="L32" s="43">
        <v>5</v>
      </c>
    </row>
    <row r="33" spans="1:12" ht="15" x14ac:dyDescent="0.25">
      <c r="A33" s="14"/>
      <c r="B33" s="15"/>
      <c r="C33" s="11"/>
      <c r="D33" s="6" t="s">
        <v>22</v>
      </c>
      <c r="E33" s="51" t="s">
        <v>49</v>
      </c>
      <c r="F33" s="43">
        <v>25</v>
      </c>
      <c r="G33" s="43">
        <v>1.6</v>
      </c>
      <c r="H33" s="43">
        <v>4.3</v>
      </c>
      <c r="I33" s="43">
        <v>9.6999999999999993</v>
      </c>
      <c r="J33" s="43">
        <v>84.4</v>
      </c>
      <c r="K33" s="44">
        <v>1</v>
      </c>
      <c r="L33" s="43">
        <v>10</v>
      </c>
    </row>
    <row r="34" spans="1:12" ht="15" x14ac:dyDescent="0.25">
      <c r="A34" s="14"/>
      <c r="B34" s="15"/>
      <c r="C34" s="11"/>
      <c r="D34" s="6" t="s">
        <v>23</v>
      </c>
      <c r="E34" s="42" t="s">
        <v>50</v>
      </c>
      <c r="F34" s="43">
        <v>200</v>
      </c>
      <c r="G34" s="43"/>
      <c r="H34" s="43"/>
      <c r="I34" s="43">
        <v>13</v>
      </c>
      <c r="J34" s="43">
        <v>51.9</v>
      </c>
      <c r="K34" s="44">
        <v>430</v>
      </c>
      <c r="L34" s="43">
        <v>8</v>
      </c>
    </row>
    <row r="35" spans="1:12" ht="15" x14ac:dyDescent="0.25">
      <c r="A35" s="16"/>
      <c r="B35" s="17"/>
      <c r="C35" s="8"/>
      <c r="D35" s="18" t="s">
        <v>31</v>
      </c>
      <c r="E35" s="9"/>
      <c r="F35" s="19">
        <f>SUM(F26:F34)</f>
        <v>975</v>
      </c>
      <c r="G35" s="19">
        <f t="shared" ref="G35" si="6">SUM(G26:G34)</f>
        <v>25.8</v>
      </c>
      <c r="H35" s="19">
        <f t="shared" ref="H35" si="7">SUM(H26:H34)</f>
        <v>34.9</v>
      </c>
      <c r="I35" s="19">
        <f t="shared" ref="I35" si="8">SUM(I26:I34)</f>
        <v>96.9</v>
      </c>
      <c r="J35" s="19">
        <f t="shared" ref="J35:L35" si="9">SUM(J26:J34)</f>
        <v>1006.0999999999999</v>
      </c>
      <c r="K35" s="25"/>
      <c r="L35" s="19">
        <f t="shared" si="9"/>
        <v>116</v>
      </c>
    </row>
    <row r="36" spans="1:12" ht="15" x14ac:dyDescent="0.25">
      <c r="A36" s="13">
        <f>A26</f>
        <v>1</v>
      </c>
      <c r="B36" s="13">
        <f>B26</f>
        <v>2</v>
      </c>
      <c r="C36" s="10" t="s">
        <v>24</v>
      </c>
      <c r="D36" s="7" t="s">
        <v>25</v>
      </c>
      <c r="E36" s="51" t="s">
        <v>62</v>
      </c>
      <c r="F36" s="43">
        <v>60</v>
      </c>
      <c r="G36" s="43">
        <v>0.3</v>
      </c>
      <c r="H36" s="43">
        <v>1</v>
      </c>
      <c r="I36" s="43">
        <v>1.5</v>
      </c>
      <c r="J36" s="43">
        <v>16.7</v>
      </c>
      <c r="K36" s="44">
        <v>40</v>
      </c>
      <c r="L36" s="43">
        <v>10</v>
      </c>
    </row>
    <row r="37" spans="1:12" ht="15" x14ac:dyDescent="0.25">
      <c r="A37" s="14"/>
      <c r="B37" s="15"/>
      <c r="C37" s="11"/>
      <c r="D37" s="7" t="s">
        <v>26</v>
      </c>
      <c r="E37" s="42" t="s">
        <v>67</v>
      </c>
      <c r="F37" s="43">
        <v>210</v>
      </c>
      <c r="G37" s="43">
        <v>3.8</v>
      </c>
      <c r="H37" s="43">
        <v>4.7</v>
      </c>
      <c r="I37" s="43">
        <v>13.7</v>
      </c>
      <c r="J37" s="43">
        <v>112.8</v>
      </c>
      <c r="K37" s="44">
        <v>91</v>
      </c>
      <c r="L37" s="43">
        <v>29</v>
      </c>
    </row>
    <row r="38" spans="1:12" ht="15" x14ac:dyDescent="0.25">
      <c r="A38" s="14"/>
      <c r="B38" s="15"/>
      <c r="C38" s="11"/>
      <c r="D38" s="7" t="s">
        <v>26</v>
      </c>
      <c r="E38" s="42" t="s">
        <v>74</v>
      </c>
      <c r="F38" s="43">
        <v>210</v>
      </c>
      <c r="G38" s="43">
        <v>2.6</v>
      </c>
      <c r="H38" s="43">
        <v>5.3</v>
      </c>
      <c r="I38" s="43">
        <v>9</v>
      </c>
      <c r="J38" s="43">
        <v>97</v>
      </c>
      <c r="K38" s="44">
        <v>95</v>
      </c>
      <c r="L38" s="43">
        <v>29</v>
      </c>
    </row>
    <row r="39" spans="1:12" ht="15" x14ac:dyDescent="0.25">
      <c r="A39" s="14"/>
      <c r="B39" s="15"/>
      <c r="C39" s="11"/>
      <c r="D39" s="7" t="s">
        <v>27</v>
      </c>
      <c r="E39" s="42" t="s">
        <v>84</v>
      </c>
      <c r="F39" s="43">
        <v>90</v>
      </c>
      <c r="G39" s="43">
        <v>13.9</v>
      </c>
      <c r="H39" s="43">
        <v>13.6</v>
      </c>
      <c r="I39" s="43">
        <v>13.1</v>
      </c>
      <c r="J39" s="43">
        <v>243.2</v>
      </c>
      <c r="K39" s="44">
        <v>314</v>
      </c>
      <c r="L39" s="43">
        <v>25</v>
      </c>
    </row>
    <row r="40" spans="1:12" ht="15" x14ac:dyDescent="0.25">
      <c r="A40" s="14"/>
      <c r="B40" s="15"/>
      <c r="C40" s="11"/>
      <c r="D40" s="7" t="s">
        <v>28</v>
      </c>
      <c r="E40" s="42" t="s">
        <v>41</v>
      </c>
      <c r="F40" s="43">
        <v>150</v>
      </c>
      <c r="G40" s="43">
        <v>5.5</v>
      </c>
      <c r="H40" s="43">
        <v>4.7</v>
      </c>
      <c r="I40" s="43">
        <v>28.4</v>
      </c>
      <c r="J40" s="43">
        <v>186.7</v>
      </c>
      <c r="K40" s="44">
        <v>331</v>
      </c>
      <c r="L40" s="43">
        <v>13</v>
      </c>
    </row>
    <row r="41" spans="1:12" ht="15" x14ac:dyDescent="0.25">
      <c r="A41" s="14"/>
      <c r="B41" s="15"/>
      <c r="C41" s="11"/>
      <c r="D41" s="7" t="s">
        <v>29</v>
      </c>
      <c r="E41" s="42" t="s">
        <v>85</v>
      </c>
      <c r="F41" s="43">
        <v>200</v>
      </c>
      <c r="G41" s="43">
        <v>0.1</v>
      </c>
      <c r="H41" s="43"/>
      <c r="I41" s="43">
        <v>15.5</v>
      </c>
      <c r="J41" s="43">
        <v>60.3</v>
      </c>
      <c r="K41" s="44" t="s">
        <v>86</v>
      </c>
      <c r="L41" s="43">
        <v>8</v>
      </c>
    </row>
    <row r="42" spans="1:12" ht="15" x14ac:dyDescent="0.25">
      <c r="A42" s="14"/>
      <c r="B42" s="15"/>
      <c r="C42" s="11"/>
      <c r="D42" s="7" t="s">
        <v>43</v>
      </c>
      <c r="E42" s="42" t="s">
        <v>44</v>
      </c>
      <c r="F42" s="43">
        <v>40</v>
      </c>
      <c r="G42" s="43">
        <v>2.2000000000000002</v>
      </c>
      <c r="H42" s="43">
        <v>0.4</v>
      </c>
      <c r="I42" s="43">
        <v>19.8</v>
      </c>
      <c r="J42" s="43">
        <v>92.8</v>
      </c>
      <c r="K42" s="44">
        <v>5371</v>
      </c>
      <c r="L42" s="43">
        <v>5</v>
      </c>
    </row>
    <row r="43" spans="1:12" ht="15" x14ac:dyDescent="0.25">
      <c r="A43" s="14"/>
      <c r="B43" s="15"/>
      <c r="C43" s="11"/>
      <c r="D43" s="6" t="s">
        <v>45</v>
      </c>
      <c r="E43" s="42" t="s">
        <v>46</v>
      </c>
      <c r="F43" s="43">
        <v>200</v>
      </c>
      <c r="G43" s="43">
        <v>6</v>
      </c>
      <c r="H43" s="43">
        <v>6.4</v>
      </c>
      <c r="I43" s="43">
        <v>120</v>
      </c>
      <c r="J43" s="43">
        <v>9.4</v>
      </c>
      <c r="K43" s="44">
        <v>430.07</v>
      </c>
      <c r="L43" s="43">
        <v>16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31</v>
      </c>
      <c r="E45" s="9"/>
      <c r="F45" s="19">
        <f>SUM(F36:F44)</f>
        <v>1160</v>
      </c>
      <c r="G45" s="19">
        <f t="shared" ref="G45" si="10">SUM(G36:G44)</f>
        <v>34.400000000000006</v>
      </c>
      <c r="H45" s="19">
        <f t="shared" ref="H45" si="11">SUM(H36:H44)</f>
        <v>36.1</v>
      </c>
      <c r="I45" s="19">
        <f t="shared" ref="I45" si="12">SUM(I36:I44)</f>
        <v>221</v>
      </c>
      <c r="J45" s="19">
        <f t="shared" ref="J45:L45" si="13">SUM(J36:J44)</f>
        <v>818.89999999999986</v>
      </c>
      <c r="K45" s="25"/>
      <c r="L45" s="19">
        <f t="shared" si="13"/>
        <v>135</v>
      </c>
    </row>
    <row r="46" spans="1:12" ht="15.75" customHeight="1" thickBot="1" x14ac:dyDescent="0.25">
      <c r="A46" s="33">
        <f>A26</f>
        <v>1</v>
      </c>
      <c r="B46" s="33">
        <f>B26</f>
        <v>2</v>
      </c>
      <c r="C46" s="59" t="s">
        <v>4</v>
      </c>
      <c r="D46" s="60"/>
      <c r="E46" s="31"/>
      <c r="F46" s="32">
        <f>F35+F45</f>
        <v>2135</v>
      </c>
      <c r="G46" s="32">
        <f t="shared" ref="G46" si="14">G35+G45</f>
        <v>60.2</v>
      </c>
      <c r="H46" s="32">
        <f t="shared" ref="H46" si="15">H35+H45</f>
        <v>71</v>
      </c>
      <c r="I46" s="32">
        <f t="shared" ref="I46" si="16">I35+I45</f>
        <v>317.89999999999998</v>
      </c>
      <c r="J46" s="32">
        <f t="shared" ref="J46:L46" si="17">J35+J45</f>
        <v>1824.9999999999998</v>
      </c>
      <c r="K46" s="32"/>
      <c r="L46" s="32">
        <f t="shared" si="17"/>
        <v>251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2" t="s">
        <v>68</v>
      </c>
      <c r="F47" s="40">
        <v>230</v>
      </c>
      <c r="G47" s="40">
        <v>4.7</v>
      </c>
      <c r="H47" s="40">
        <v>8.9</v>
      </c>
      <c r="I47" s="40">
        <v>17.600000000000001</v>
      </c>
      <c r="J47" s="40">
        <v>269.8</v>
      </c>
      <c r="K47" s="41">
        <v>5389</v>
      </c>
      <c r="L47" s="40">
        <v>33</v>
      </c>
    </row>
    <row r="48" spans="1:12" ht="15" x14ac:dyDescent="0.25">
      <c r="A48" s="23"/>
      <c r="B48" s="15"/>
      <c r="C48" s="11"/>
      <c r="D48" s="6" t="s">
        <v>22</v>
      </c>
      <c r="E48" s="42" t="s">
        <v>39</v>
      </c>
      <c r="F48" s="43">
        <v>200</v>
      </c>
      <c r="G48" s="43">
        <v>3.9</v>
      </c>
      <c r="H48" s="43">
        <v>3.8</v>
      </c>
      <c r="I48" s="43">
        <v>25.1</v>
      </c>
      <c r="J48" s="43">
        <v>151.4</v>
      </c>
      <c r="K48" s="44">
        <v>433</v>
      </c>
      <c r="L48" s="43">
        <v>10</v>
      </c>
    </row>
    <row r="49" spans="1:12" ht="15" x14ac:dyDescent="0.25">
      <c r="A49" s="23"/>
      <c r="B49" s="15"/>
      <c r="C49" s="11"/>
      <c r="D49" s="7" t="s">
        <v>21</v>
      </c>
      <c r="E49" s="51" t="s">
        <v>48</v>
      </c>
      <c r="F49" s="43">
        <v>60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>
        <v>213</v>
      </c>
      <c r="L49" s="43">
        <v>5</v>
      </c>
    </row>
    <row r="50" spans="1:12" ht="15" x14ac:dyDescent="0.25">
      <c r="A50" s="23"/>
      <c r="B50" s="15"/>
      <c r="C50" s="11"/>
      <c r="D50" s="7" t="s">
        <v>23</v>
      </c>
      <c r="E50" s="51" t="s">
        <v>49</v>
      </c>
      <c r="F50" s="43">
        <v>25</v>
      </c>
      <c r="G50" s="43">
        <v>1.6</v>
      </c>
      <c r="H50" s="43">
        <v>4.3</v>
      </c>
      <c r="I50" s="43">
        <v>9.6999999999999993</v>
      </c>
      <c r="J50" s="43">
        <v>84.4</v>
      </c>
      <c r="K50" s="44">
        <v>1</v>
      </c>
      <c r="L50" s="43">
        <v>10</v>
      </c>
    </row>
    <row r="51" spans="1:12" ht="15" x14ac:dyDescent="0.25">
      <c r="A51" s="23"/>
      <c r="B51" s="15"/>
      <c r="C51" s="11"/>
      <c r="D51" s="7"/>
      <c r="E51" s="51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 t="s">
        <v>78</v>
      </c>
      <c r="D52" s="7" t="s">
        <v>21</v>
      </c>
      <c r="E52" s="51" t="s">
        <v>87</v>
      </c>
      <c r="F52" s="43">
        <v>250</v>
      </c>
      <c r="G52" s="43">
        <v>7.4</v>
      </c>
      <c r="H52" s="43">
        <v>9.8000000000000007</v>
      </c>
      <c r="I52" s="43">
        <v>49.3</v>
      </c>
      <c r="J52" s="43">
        <v>305</v>
      </c>
      <c r="K52" s="44">
        <v>212</v>
      </c>
      <c r="L52" s="43">
        <v>33</v>
      </c>
    </row>
    <row r="53" spans="1:12" ht="15" x14ac:dyDescent="0.25">
      <c r="A53" s="23"/>
      <c r="B53" s="15"/>
      <c r="C53" s="11"/>
      <c r="D53" s="6" t="s">
        <v>23</v>
      </c>
      <c r="E53" s="51" t="s">
        <v>88</v>
      </c>
      <c r="F53" s="43">
        <v>50</v>
      </c>
      <c r="G53" s="43">
        <v>5.8</v>
      </c>
      <c r="H53" s="43">
        <v>6.5</v>
      </c>
      <c r="I53" s="43">
        <v>9.6999999999999993</v>
      </c>
      <c r="J53" s="43">
        <v>121.9</v>
      </c>
      <c r="K53" s="44">
        <v>3</v>
      </c>
      <c r="L53" s="43">
        <v>15</v>
      </c>
    </row>
    <row r="54" spans="1:12" ht="15" x14ac:dyDescent="0.25">
      <c r="A54" s="23"/>
      <c r="B54" s="15"/>
      <c r="C54" s="11"/>
      <c r="D54" s="6" t="s">
        <v>22</v>
      </c>
      <c r="E54" s="42" t="s">
        <v>89</v>
      </c>
      <c r="F54" s="43">
        <v>200</v>
      </c>
      <c r="G54" s="43">
        <v>3.9</v>
      </c>
      <c r="H54" s="43">
        <v>3.8</v>
      </c>
      <c r="I54" s="43">
        <v>25.1</v>
      </c>
      <c r="J54" s="43">
        <v>151.4</v>
      </c>
      <c r="K54" s="44">
        <v>433</v>
      </c>
      <c r="L54" s="43">
        <v>10</v>
      </c>
    </row>
    <row r="55" spans="1:12" ht="15" x14ac:dyDescent="0.25">
      <c r="A55" s="24"/>
      <c r="B55" s="17"/>
      <c r="C55" s="8"/>
      <c r="D55" s="18" t="s">
        <v>31</v>
      </c>
      <c r="E55" s="9"/>
      <c r="F55" s="19">
        <f>SUM(F47:F54)</f>
        <v>1015</v>
      </c>
      <c r="G55" s="19">
        <f t="shared" ref="G55" si="18">SUM(G47:G54)</f>
        <v>32.4</v>
      </c>
      <c r="H55" s="19">
        <f t="shared" ref="H55" si="19">SUM(H47:H54)</f>
        <v>41.699999999999996</v>
      </c>
      <c r="I55" s="19">
        <f t="shared" ref="I55" si="20">SUM(I47:I54)</f>
        <v>136.80000000000001</v>
      </c>
      <c r="J55" s="19">
        <f t="shared" ref="J55:L55" si="21">SUM(J47:J54)</f>
        <v>1146.9000000000001</v>
      </c>
      <c r="K55" s="25"/>
      <c r="L55" s="19">
        <f t="shared" si="21"/>
        <v>116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 t="s">
        <v>69</v>
      </c>
      <c r="F56" s="43">
        <v>60</v>
      </c>
      <c r="G56" s="43">
        <v>0.3</v>
      </c>
      <c r="H56" s="43">
        <v>2</v>
      </c>
      <c r="I56" s="43">
        <v>1.6</v>
      </c>
      <c r="J56" s="43">
        <v>25.5</v>
      </c>
      <c r="K56" s="53">
        <v>7330</v>
      </c>
      <c r="L56" s="43">
        <v>15</v>
      </c>
    </row>
    <row r="57" spans="1:12" ht="15" x14ac:dyDescent="0.25">
      <c r="A57" s="23"/>
      <c r="B57" s="15"/>
      <c r="C57" s="11"/>
      <c r="D57" s="7" t="s">
        <v>26</v>
      </c>
      <c r="E57" s="42" t="s">
        <v>70</v>
      </c>
      <c r="F57" s="43">
        <v>205</v>
      </c>
      <c r="G57" s="43">
        <v>2.9</v>
      </c>
      <c r="H57" s="43">
        <v>3.8</v>
      </c>
      <c r="I57" s="43">
        <v>7.9</v>
      </c>
      <c r="J57" s="43">
        <v>77.8</v>
      </c>
      <c r="K57" s="44">
        <v>76</v>
      </c>
      <c r="L57" s="43">
        <v>25</v>
      </c>
    </row>
    <row r="58" spans="1:12" ht="15" x14ac:dyDescent="0.25">
      <c r="A58" s="23"/>
      <c r="B58" s="15"/>
      <c r="C58" s="11"/>
      <c r="D58" s="7" t="s">
        <v>26</v>
      </c>
      <c r="E58" s="42" t="s">
        <v>76</v>
      </c>
      <c r="F58" s="43">
        <v>205</v>
      </c>
      <c r="G58" s="43">
        <v>3.3</v>
      </c>
      <c r="H58" s="43">
        <v>5.8</v>
      </c>
      <c r="I58" s="43">
        <v>6</v>
      </c>
      <c r="J58" s="43">
        <v>94</v>
      </c>
      <c r="K58" s="44">
        <v>259</v>
      </c>
      <c r="L58" s="43">
        <v>25</v>
      </c>
    </row>
    <row r="59" spans="1:12" ht="15" x14ac:dyDescent="0.25">
      <c r="A59" s="23"/>
      <c r="B59" s="15"/>
      <c r="C59" s="11"/>
      <c r="D59" s="7" t="s">
        <v>27</v>
      </c>
      <c r="E59" s="42" t="s">
        <v>71</v>
      </c>
      <c r="F59" s="43">
        <v>220</v>
      </c>
      <c r="G59" s="43">
        <v>13.4</v>
      </c>
      <c r="H59" s="43">
        <v>34.799999999999997</v>
      </c>
      <c r="I59" s="43">
        <v>49.5</v>
      </c>
      <c r="J59" s="43">
        <v>564.79999999999995</v>
      </c>
      <c r="K59" s="44">
        <v>323</v>
      </c>
      <c r="L59" s="43">
        <v>40</v>
      </c>
    </row>
    <row r="60" spans="1:12" ht="15" x14ac:dyDescent="0.25">
      <c r="A60" s="23"/>
      <c r="B60" s="15"/>
      <c r="C60" s="11"/>
      <c r="D60" s="7" t="s">
        <v>29</v>
      </c>
      <c r="E60" s="42" t="s">
        <v>72</v>
      </c>
      <c r="F60" s="43">
        <v>200</v>
      </c>
      <c r="G60" s="43"/>
      <c r="H60" s="43"/>
      <c r="I60" s="43">
        <v>13</v>
      </c>
      <c r="J60" s="43">
        <v>51.9</v>
      </c>
      <c r="K60" s="44">
        <v>411</v>
      </c>
      <c r="L60" s="43">
        <v>5</v>
      </c>
    </row>
    <row r="61" spans="1:12" ht="15" x14ac:dyDescent="0.25">
      <c r="A61" s="23"/>
      <c r="B61" s="15"/>
      <c r="C61" s="11"/>
      <c r="D61" s="7" t="s">
        <v>43</v>
      </c>
      <c r="E61" s="42" t="s">
        <v>44</v>
      </c>
      <c r="F61" s="43">
        <v>40</v>
      </c>
      <c r="G61" s="43">
        <v>2.2000000000000002</v>
      </c>
      <c r="H61" s="43">
        <v>0.4</v>
      </c>
      <c r="I61" s="43">
        <v>19.8</v>
      </c>
      <c r="J61" s="43">
        <v>92.8</v>
      </c>
      <c r="K61" s="44">
        <v>5371</v>
      </c>
      <c r="L61" s="43">
        <v>5</v>
      </c>
    </row>
    <row r="62" spans="1:12" ht="15" x14ac:dyDescent="0.25">
      <c r="A62" s="23"/>
      <c r="B62" s="15"/>
      <c r="C62" s="11"/>
      <c r="D62" s="7" t="s">
        <v>45</v>
      </c>
      <c r="E62" s="42" t="s">
        <v>46</v>
      </c>
      <c r="F62" s="43">
        <v>200</v>
      </c>
      <c r="G62" s="43">
        <v>120</v>
      </c>
      <c r="H62" s="43">
        <v>6</v>
      </c>
      <c r="I62" s="43">
        <v>6.4</v>
      </c>
      <c r="J62" s="43">
        <v>9.4</v>
      </c>
      <c r="K62" s="44">
        <v>430.07</v>
      </c>
      <c r="L62" s="43">
        <v>16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31</v>
      </c>
      <c r="E65" s="9"/>
      <c r="F65" s="19">
        <f>SUM(F56:F64)</f>
        <v>1130</v>
      </c>
      <c r="G65" s="19">
        <f t="shared" ref="G65" si="22">SUM(G56:G64)</f>
        <v>142.1</v>
      </c>
      <c r="H65" s="19">
        <f t="shared" ref="H65" si="23">SUM(H56:H64)</f>
        <v>52.8</v>
      </c>
      <c r="I65" s="19">
        <f t="shared" ref="I65" si="24">SUM(I56:I64)</f>
        <v>104.2</v>
      </c>
      <c r="J65" s="19">
        <f t="shared" ref="J65:L65" si="25">SUM(J56:J64)</f>
        <v>916.19999999999982</v>
      </c>
      <c r="K65" s="25"/>
      <c r="L65" s="19">
        <f t="shared" si="25"/>
        <v>131</v>
      </c>
    </row>
    <row r="66" spans="1:12" ht="15.75" customHeight="1" x14ac:dyDescent="0.2">
      <c r="A66" s="29">
        <f>A47</f>
        <v>1</v>
      </c>
      <c r="B66" s="30">
        <f>B47</f>
        <v>3</v>
      </c>
      <c r="C66" s="59" t="s">
        <v>4</v>
      </c>
      <c r="D66" s="60"/>
      <c r="E66" s="31"/>
      <c r="F66" s="32">
        <f>F55+F65</f>
        <v>2145</v>
      </c>
      <c r="G66" s="32">
        <f t="shared" ref="G66" si="26">G55+G65</f>
        <v>174.5</v>
      </c>
      <c r="H66" s="32">
        <f t="shared" ref="H66" si="27">H55+H65</f>
        <v>94.5</v>
      </c>
      <c r="I66" s="32">
        <f t="shared" ref="I66" si="28">I55+I65</f>
        <v>241</v>
      </c>
      <c r="J66" s="32">
        <f t="shared" ref="J66:L66" si="29">J55+J65</f>
        <v>2063.1</v>
      </c>
      <c r="K66" s="32"/>
      <c r="L66" s="32">
        <f t="shared" si="29"/>
        <v>247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2" t="s">
        <v>73</v>
      </c>
      <c r="F67" s="40">
        <v>250</v>
      </c>
      <c r="G67" s="40">
        <v>12.8</v>
      </c>
      <c r="H67" s="40">
        <v>21</v>
      </c>
      <c r="I67" s="40">
        <v>2.4</v>
      </c>
      <c r="J67" s="40">
        <v>349.6</v>
      </c>
      <c r="K67" s="41">
        <v>214</v>
      </c>
      <c r="L67" s="40">
        <v>43</v>
      </c>
    </row>
    <row r="68" spans="1:12" ht="15" x14ac:dyDescent="0.25">
      <c r="A68" s="23"/>
      <c r="B68" s="15"/>
      <c r="C68" s="11"/>
      <c r="D68" s="6" t="s">
        <v>21</v>
      </c>
      <c r="E68" s="42" t="s">
        <v>83</v>
      </c>
      <c r="F68" s="43">
        <v>20</v>
      </c>
      <c r="G68" s="43">
        <v>0.9</v>
      </c>
      <c r="H68" s="43">
        <v>0.1</v>
      </c>
      <c r="I68" s="43">
        <v>2.1</v>
      </c>
      <c r="J68" s="43">
        <v>12.3</v>
      </c>
      <c r="K68" s="44">
        <v>3104</v>
      </c>
      <c r="L68" s="43">
        <v>5</v>
      </c>
    </row>
    <row r="69" spans="1:12" ht="15" x14ac:dyDescent="0.25">
      <c r="A69" s="23"/>
      <c r="B69" s="15"/>
      <c r="C69" s="11"/>
      <c r="D69" s="7" t="s">
        <v>22</v>
      </c>
      <c r="E69" s="51" t="s">
        <v>90</v>
      </c>
      <c r="F69" s="43">
        <v>200</v>
      </c>
      <c r="G69" s="43"/>
      <c r="H69" s="43"/>
      <c r="I69" s="43">
        <v>13</v>
      </c>
      <c r="J69" s="43">
        <v>51.9</v>
      </c>
      <c r="K69" s="44">
        <v>430</v>
      </c>
      <c r="L69" s="43">
        <v>5</v>
      </c>
    </row>
    <row r="70" spans="1:12" ht="15" x14ac:dyDescent="0.25">
      <c r="A70" s="23"/>
      <c r="B70" s="15"/>
      <c r="C70" s="11"/>
      <c r="D70" s="7" t="s">
        <v>23</v>
      </c>
      <c r="E70" s="51" t="s">
        <v>56</v>
      </c>
      <c r="F70" s="43">
        <v>20</v>
      </c>
      <c r="G70" s="43">
        <v>1.6</v>
      </c>
      <c r="H70" s="43">
        <v>0.2</v>
      </c>
      <c r="I70" s="43">
        <v>9.6999999999999993</v>
      </c>
      <c r="J70" s="43">
        <v>47</v>
      </c>
      <c r="K70" s="44">
        <v>5376</v>
      </c>
      <c r="L70" s="43">
        <v>5</v>
      </c>
    </row>
    <row r="71" spans="1:12" ht="15" x14ac:dyDescent="0.25">
      <c r="A71" s="23"/>
      <c r="B71" s="15"/>
      <c r="C71" s="11"/>
      <c r="D71" s="7"/>
      <c r="E71" s="51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 t="s">
        <v>78</v>
      </c>
      <c r="D72" s="7" t="s">
        <v>21</v>
      </c>
      <c r="E72" s="42" t="s">
        <v>91</v>
      </c>
      <c r="F72" s="43">
        <v>250</v>
      </c>
      <c r="G72" s="43">
        <v>5.4</v>
      </c>
      <c r="H72" s="43">
        <v>5.6</v>
      </c>
      <c r="I72" s="43">
        <v>52.1</v>
      </c>
      <c r="J72" s="43">
        <v>368.7</v>
      </c>
      <c r="K72" s="44">
        <v>190</v>
      </c>
      <c r="L72" s="43">
        <v>38</v>
      </c>
    </row>
    <row r="73" spans="1:12" ht="15" x14ac:dyDescent="0.25">
      <c r="A73" s="23"/>
      <c r="B73" s="15"/>
      <c r="C73" s="11"/>
      <c r="D73" s="6" t="s">
        <v>23</v>
      </c>
      <c r="E73" s="51" t="s">
        <v>40</v>
      </c>
      <c r="F73" s="43">
        <v>40</v>
      </c>
      <c r="G73" s="43">
        <v>5.8</v>
      </c>
      <c r="H73" s="43">
        <v>6.5</v>
      </c>
      <c r="I73" s="43">
        <v>9.6999999999999993</v>
      </c>
      <c r="J73" s="43">
        <v>121.9</v>
      </c>
      <c r="K73" s="44">
        <v>3</v>
      </c>
      <c r="L73" s="43">
        <v>15</v>
      </c>
    </row>
    <row r="74" spans="1:12" ht="15" x14ac:dyDescent="0.25">
      <c r="A74" s="23"/>
      <c r="B74" s="15"/>
      <c r="C74" s="11"/>
      <c r="D74" s="6" t="s">
        <v>22</v>
      </c>
      <c r="E74" s="42" t="s">
        <v>72</v>
      </c>
      <c r="F74" s="43">
        <v>200</v>
      </c>
      <c r="G74" s="43"/>
      <c r="H74" s="43"/>
      <c r="I74" s="43">
        <v>13</v>
      </c>
      <c r="J74" s="43">
        <v>51.9</v>
      </c>
      <c r="K74" s="44">
        <v>430</v>
      </c>
      <c r="L74" s="43">
        <v>5</v>
      </c>
    </row>
    <row r="75" spans="1:12" ht="15" x14ac:dyDescent="0.25">
      <c r="A75" s="24"/>
      <c r="B75" s="17"/>
      <c r="C75" s="8"/>
      <c r="D75" s="18" t="s">
        <v>31</v>
      </c>
      <c r="E75" s="9"/>
      <c r="F75" s="19">
        <f>SUM(F67:F74)</f>
        <v>980</v>
      </c>
      <c r="G75" s="19">
        <f t="shared" ref="G75" si="30">SUM(G67:G74)</f>
        <v>26.500000000000004</v>
      </c>
      <c r="H75" s="19">
        <f t="shared" ref="H75" si="31">SUM(H67:H74)</f>
        <v>33.4</v>
      </c>
      <c r="I75" s="19">
        <f t="shared" ref="I75" si="32">SUM(I67:I74)</f>
        <v>102</v>
      </c>
      <c r="J75" s="19">
        <f t="shared" ref="J75:L75" si="33">SUM(J67:J74)</f>
        <v>1003.3</v>
      </c>
      <c r="K75" s="25"/>
      <c r="L75" s="19">
        <f t="shared" si="33"/>
        <v>116</v>
      </c>
    </row>
    <row r="76" spans="1:12" ht="15" x14ac:dyDescent="0.2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 t="s">
        <v>92</v>
      </c>
      <c r="F76" s="43">
        <v>60</v>
      </c>
      <c r="G76" s="43">
        <v>0.4</v>
      </c>
      <c r="H76" s="43">
        <v>1.8</v>
      </c>
      <c r="I76" s="43">
        <v>1.5</v>
      </c>
      <c r="J76" s="43">
        <v>23.8</v>
      </c>
      <c r="K76" s="44">
        <v>7336</v>
      </c>
      <c r="L76" s="43">
        <v>5</v>
      </c>
    </row>
    <row r="77" spans="1:12" ht="15" x14ac:dyDescent="0.25">
      <c r="A77" s="23"/>
      <c r="B77" s="15"/>
      <c r="C77" s="11"/>
      <c r="D77" s="7" t="s">
        <v>26</v>
      </c>
      <c r="E77" s="42" t="s">
        <v>74</v>
      </c>
      <c r="F77" s="43">
        <v>210</v>
      </c>
      <c r="G77" s="43">
        <v>2.6</v>
      </c>
      <c r="H77" s="43">
        <v>5.3</v>
      </c>
      <c r="I77" s="43">
        <v>9</v>
      </c>
      <c r="J77" s="43">
        <v>97</v>
      </c>
      <c r="K77" s="44">
        <v>95</v>
      </c>
      <c r="L77" s="43">
        <v>25</v>
      </c>
    </row>
    <row r="78" spans="1:12" ht="15" x14ac:dyDescent="0.25">
      <c r="A78" s="23"/>
      <c r="B78" s="15"/>
      <c r="C78" s="11"/>
      <c r="D78" s="7" t="s">
        <v>26</v>
      </c>
      <c r="E78" s="42" t="s">
        <v>67</v>
      </c>
      <c r="F78" s="43">
        <v>210</v>
      </c>
      <c r="G78" s="43">
        <v>3.8</v>
      </c>
      <c r="H78" s="43">
        <v>4.7</v>
      </c>
      <c r="I78" s="43">
        <v>13.7</v>
      </c>
      <c r="J78" s="43">
        <v>112.8</v>
      </c>
      <c r="K78" s="44">
        <v>91</v>
      </c>
      <c r="L78" s="43">
        <v>25</v>
      </c>
    </row>
    <row r="79" spans="1:12" ht="15" x14ac:dyDescent="0.25">
      <c r="A79" s="23"/>
      <c r="B79" s="15"/>
      <c r="C79" s="11"/>
      <c r="D79" s="7" t="s">
        <v>27</v>
      </c>
      <c r="E79" s="42" t="s">
        <v>93</v>
      </c>
      <c r="F79" s="43">
        <v>240</v>
      </c>
      <c r="G79" s="43">
        <v>15</v>
      </c>
      <c r="H79" s="43">
        <v>18.7</v>
      </c>
      <c r="I79" s="43">
        <v>30.9</v>
      </c>
      <c r="J79" s="43">
        <v>349</v>
      </c>
      <c r="K79" s="44">
        <v>258</v>
      </c>
      <c r="L79" s="43">
        <v>45</v>
      </c>
    </row>
    <row r="80" spans="1:12" ht="15" x14ac:dyDescent="0.25">
      <c r="A80" s="23"/>
      <c r="B80" s="15"/>
      <c r="C80" s="11"/>
      <c r="D80" s="7" t="s">
        <v>29</v>
      </c>
      <c r="E80" s="42" t="s">
        <v>42</v>
      </c>
      <c r="F80" s="43">
        <v>200</v>
      </c>
      <c r="G80" s="43">
        <v>0.4</v>
      </c>
      <c r="H80" s="43"/>
      <c r="I80" s="43">
        <v>35.799999999999997</v>
      </c>
      <c r="J80" s="43">
        <v>146.4</v>
      </c>
      <c r="K80" s="44">
        <v>402</v>
      </c>
      <c r="L80" s="43">
        <v>10</v>
      </c>
    </row>
    <row r="81" spans="1:12" ht="15" x14ac:dyDescent="0.25">
      <c r="A81" s="23"/>
      <c r="B81" s="15"/>
      <c r="C81" s="11"/>
      <c r="D81" s="7" t="s">
        <v>43</v>
      </c>
      <c r="E81" s="42" t="s">
        <v>53</v>
      </c>
      <c r="F81" s="43">
        <v>40</v>
      </c>
      <c r="G81" s="43">
        <v>2.2000000000000002</v>
      </c>
      <c r="H81" s="43">
        <v>0.4</v>
      </c>
      <c r="I81" s="43">
        <v>19.8</v>
      </c>
      <c r="J81" s="43">
        <v>92.8</v>
      </c>
      <c r="K81" s="44">
        <v>5371</v>
      </c>
      <c r="L81" s="43">
        <v>5</v>
      </c>
    </row>
    <row r="82" spans="1:12" ht="15" x14ac:dyDescent="0.25">
      <c r="A82" s="23"/>
      <c r="B82" s="15"/>
      <c r="C82" s="11"/>
      <c r="D82" s="7" t="s">
        <v>45</v>
      </c>
      <c r="E82" s="42" t="s">
        <v>46</v>
      </c>
      <c r="F82" s="43">
        <v>200</v>
      </c>
      <c r="G82" s="43">
        <v>120</v>
      </c>
      <c r="H82" s="43">
        <v>6</v>
      </c>
      <c r="I82" s="43">
        <v>6.4</v>
      </c>
      <c r="J82" s="43">
        <v>9.4</v>
      </c>
      <c r="K82" s="44">
        <v>430.07</v>
      </c>
      <c r="L82" s="43">
        <v>16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31</v>
      </c>
      <c r="E85" s="9"/>
      <c r="F85" s="19">
        <f>SUM(F76:F84)</f>
        <v>1160</v>
      </c>
      <c r="G85" s="19">
        <f t="shared" ref="G85" si="34">SUM(G76:G84)</f>
        <v>144.4</v>
      </c>
      <c r="H85" s="19">
        <f t="shared" ref="H85" si="35">SUM(H76:H84)</f>
        <v>36.9</v>
      </c>
      <c r="I85" s="19">
        <f t="shared" ref="I85" si="36">SUM(I76:I84)</f>
        <v>117.1</v>
      </c>
      <c r="J85" s="19">
        <f t="shared" ref="J85:L85" si="37">SUM(J76:J84)</f>
        <v>831.19999999999993</v>
      </c>
      <c r="K85" s="25"/>
      <c r="L85" s="19">
        <f t="shared" si="37"/>
        <v>131</v>
      </c>
    </row>
    <row r="86" spans="1:12" ht="15.75" customHeight="1" x14ac:dyDescent="0.2">
      <c r="A86" s="29">
        <f>A67</f>
        <v>1</v>
      </c>
      <c r="B86" s="30">
        <f>B67</f>
        <v>4</v>
      </c>
      <c r="C86" s="59" t="s">
        <v>4</v>
      </c>
      <c r="D86" s="60"/>
      <c r="E86" s="31"/>
      <c r="F86" s="32">
        <f>F75+F85</f>
        <v>2140</v>
      </c>
      <c r="G86" s="32">
        <f t="shared" ref="G86" si="38">G75+G85</f>
        <v>170.9</v>
      </c>
      <c r="H86" s="32">
        <f t="shared" ref="H86" si="39">H75+H85</f>
        <v>70.3</v>
      </c>
      <c r="I86" s="32">
        <f t="shared" ref="I86" si="40">I75+I85</f>
        <v>219.1</v>
      </c>
      <c r="J86" s="32">
        <f t="shared" ref="J86:L86" si="41">J75+J85</f>
        <v>1834.5</v>
      </c>
      <c r="K86" s="32"/>
      <c r="L86" s="32">
        <f t="shared" si="41"/>
        <v>247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2" t="s">
        <v>54</v>
      </c>
      <c r="F87" s="40">
        <v>250</v>
      </c>
      <c r="G87" s="40">
        <v>6</v>
      </c>
      <c r="H87" s="40">
        <v>7.7</v>
      </c>
      <c r="I87" s="40">
        <v>43.2</v>
      </c>
      <c r="J87" s="40">
        <v>367.1</v>
      </c>
      <c r="K87" s="41">
        <v>184</v>
      </c>
      <c r="L87" s="40">
        <v>38</v>
      </c>
    </row>
    <row r="88" spans="1:12" ht="15" x14ac:dyDescent="0.25">
      <c r="A88" s="23"/>
      <c r="B88" s="15"/>
      <c r="C88" s="11"/>
      <c r="D88" s="6" t="s">
        <v>22</v>
      </c>
      <c r="E88" s="42" t="s">
        <v>75</v>
      </c>
      <c r="F88" s="43">
        <v>200</v>
      </c>
      <c r="G88" s="43">
        <v>1.5</v>
      </c>
      <c r="H88" s="43">
        <v>1.6</v>
      </c>
      <c r="I88" s="43">
        <v>22.3</v>
      </c>
      <c r="J88" s="43">
        <v>109.8</v>
      </c>
      <c r="K88" s="44">
        <v>432</v>
      </c>
      <c r="L88" s="43">
        <v>10</v>
      </c>
    </row>
    <row r="89" spans="1:12" ht="15" x14ac:dyDescent="0.25">
      <c r="A89" s="23"/>
      <c r="B89" s="15"/>
      <c r="C89" s="11"/>
      <c r="D89" s="7" t="s">
        <v>23</v>
      </c>
      <c r="E89" s="51" t="s">
        <v>40</v>
      </c>
      <c r="F89" s="43">
        <v>40</v>
      </c>
      <c r="G89" s="43">
        <v>6.2</v>
      </c>
      <c r="H89" s="43">
        <v>6.6</v>
      </c>
      <c r="I89" s="43">
        <v>12.1</v>
      </c>
      <c r="J89" s="43">
        <v>133.69999999999999</v>
      </c>
      <c r="K89" s="44">
        <v>3</v>
      </c>
      <c r="L89" s="43">
        <v>10</v>
      </c>
    </row>
    <row r="90" spans="1:12" ht="15" x14ac:dyDescent="0.25">
      <c r="A90" s="23"/>
      <c r="B90" s="15"/>
      <c r="C90" s="11"/>
      <c r="D90" s="7"/>
      <c r="E90" s="51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51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 t="s">
        <v>78</v>
      </c>
      <c r="D92" s="7" t="s">
        <v>21</v>
      </c>
      <c r="E92" s="42" t="s">
        <v>73</v>
      </c>
      <c r="F92" s="43">
        <v>250</v>
      </c>
      <c r="G92" s="43">
        <v>12.8</v>
      </c>
      <c r="H92" s="43">
        <v>21</v>
      </c>
      <c r="I92" s="43">
        <v>2.4</v>
      </c>
      <c r="J92" s="43">
        <v>349.6</v>
      </c>
      <c r="K92" s="44">
        <v>214</v>
      </c>
      <c r="L92" s="43">
        <v>25</v>
      </c>
    </row>
    <row r="93" spans="1:12" ht="15" x14ac:dyDescent="0.25">
      <c r="A93" s="23"/>
      <c r="B93" s="15"/>
      <c r="C93" s="11"/>
      <c r="D93" s="7" t="s">
        <v>21</v>
      </c>
      <c r="E93" s="42" t="s">
        <v>83</v>
      </c>
      <c r="F93" s="43">
        <v>20</v>
      </c>
      <c r="G93" s="43">
        <v>0.9</v>
      </c>
      <c r="H93" s="43">
        <v>0.1</v>
      </c>
      <c r="I93" s="43">
        <v>2.1</v>
      </c>
      <c r="J93" s="43">
        <v>12.3</v>
      </c>
      <c r="K93" s="44">
        <v>3104</v>
      </c>
      <c r="L93" s="43">
        <v>5</v>
      </c>
    </row>
    <row r="94" spans="1:12" ht="15" x14ac:dyDescent="0.25">
      <c r="A94" s="23"/>
      <c r="B94" s="15"/>
      <c r="C94" s="11"/>
      <c r="D94" s="6" t="s">
        <v>23</v>
      </c>
      <c r="E94" s="51" t="s">
        <v>94</v>
      </c>
      <c r="F94" s="43">
        <v>25</v>
      </c>
      <c r="G94" s="43">
        <v>1.6</v>
      </c>
      <c r="H94" s="43">
        <v>4.3</v>
      </c>
      <c r="I94" s="43">
        <v>9.6999999999999993</v>
      </c>
      <c r="J94" s="43">
        <v>84.4</v>
      </c>
      <c r="K94" s="44">
        <v>1</v>
      </c>
      <c r="L94" s="43">
        <v>8</v>
      </c>
    </row>
    <row r="95" spans="1:12" ht="15" x14ac:dyDescent="0.25">
      <c r="A95" s="23"/>
      <c r="B95" s="15"/>
      <c r="C95" s="11"/>
      <c r="D95" s="6" t="s">
        <v>22</v>
      </c>
      <c r="E95" s="51" t="s">
        <v>75</v>
      </c>
      <c r="F95" s="43">
        <v>200</v>
      </c>
      <c r="G95" s="43">
        <v>1.5</v>
      </c>
      <c r="H95" s="43">
        <v>1.6</v>
      </c>
      <c r="I95" s="43">
        <v>22.3</v>
      </c>
      <c r="J95" s="43">
        <v>109.8</v>
      </c>
      <c r="K95" s="44">
        <v>432</v>
      </c>
      <c r="L95" s="43">
        <v>10</v>
      </c>
    </row>
    <row r="96" spans="1:12" ht="15" x14ac:dyDescent="0.25">
      <c r="A96" s="24"/>
      <c r="B96" s="17"/>
      <c r="C96" s="8"/>
      <c r="D96" s="18" t="s">
        <v>31</v>
      </c>
      <c r="E96" s="9"/>
      <c r="F96" s="19">
        <f>SUM(F87:F95)</f>
        <v>985</v>
      </c>
      <c r="G96" s="19">
        <f t="shared" ref="G96" si="42">SUM(G87:G95)</f>
        <v>30.5</v>
      </c>
      <c r="H96" s="19">
        <f t="shared" ref="H96" si="43">SUM(H87:H95)</f>
        <v>42.9</v>
      </c>
      <c r="I96" s="19">
        <f t="shared" ref="I96" si="44">SUM(I87:I95)</f>
        <v>114.1</v>
      </c>
      <c r="J96" s="19">
        <f t="shared" ref="J96:L96" si="45">SUM(J87:J95)</f>
        <v>1166.7</v>
      </c>
      <c r="K96" s="25"/>
      <c r="L96" s="19">
        <f t="shared" si="45"/>
        <v>106</v>
      </c>
    </row>
    <row r="97" spans="1:12" ht="15" x14ac:dyDescent="0.25">
      <c r="A97" s="26">
        <f>A87</f>
        <v>1</v>
      </c>
      <c r="B97" s="13">
        <f>B87</f>
        <v>5</v>
      </c>
      <c r="C97" s="10" t="s">
        <v>24</v>
      </c>
      <c r="D97" s="7" t="s">
        <v>25</v>
      </c>
      <c r="E97" s="42" t="s">
        <v>57</v>
      </c>
      <c r="F97" s="43">
        <v>60</v>
      </c>
      <c r="G97" s="43">
        <v>0.1</v>
      </c>
      <c r="H97" s="43"/>
      <c r="I97" s="43">
        <v>0.2</v>
      </c>
      <c r="J97" s="43">
        <v>1.4</v>
      </c>
      <c r="K97" s="44">
        <v>7330</v>
      </c>
      <c r="L97" s="54">
        <v>10</v>
      </c>
    </row>
    <row r="98" spans="1:12" ht="15" x14ac:dyDescent="0.25">
      <c r="A98" s="23"/>
      <c r="B98" s="15"/>
      <c r="C98" s="11"/>
      <c r="D98" s="7" t="s">
        <v>26</v>
      </c>
      <c r="E98" s="42" t="s">
        <v>76</v>
      </c>
      <c r="F98" s="43">
        <v>205</v>
      </c>
      <c r="G98" s="43">
        <v>3.3</v>
      </c>
      <c r="H98" s="43">
        <v>5.8</v>
      </c>
      <c r="I98" s="43">
        <v>6</v>
      </c>
      <c r="J98" s="43">
        <v>94</v>
      </c>
      <c r="K98" s="44">
        <v>92</v>
      </c>
      <c r="L98" s="54">
        <v>25</v>
      </c>
    </row>
    <row r="99" spans="1:12" ht="15" x14ac:dyDescent="0.25">
      <c r="A99" s="23"/>
      <c r="B99" s="15"/>
      <c r="C99" s="11"/>
      <c r="D99" s="7" t="s">
        <v>26</v>
      </c>
      <c r="E99" s="42" t="s">
        <v>70</v>
      </c>
      <c r="F99" s="43">
        <v>205</v>
      </c>
      <c r="G99" s="43">
        <v>2.9</v>
      </c>
      <c r="H99" s="43">
        <v>3.8</v>
      </c>
      <c r="I99" s="43">
        <v>7.9</v>
      </c>
      <c r="J99" s="43">
        <v>77.8</v>
      </c>
      <c r="K99" s="44">
        <v>261</v>
      </c>
      <c r="L99" s="54">
        <v>25</v>
      </c>
    </row>
    <row r="100" spans="1:12" ht="15" x14ac:dyDescent="0.25">
      <c r="A100" s="23"/>
      <c r="B100" s="15"/>
      <c r="C100" s="11"/>
      <c r="D100" s="7" t="s">
        <v>27</v>
      </c>
      <c r="E100" s="42" t="s">
        <v>95</v>
      </c>
      <c r="F100" s="43">
        <v>110</v>
      </c>
      <c r="G100" s="43">
        <v>6.2</v>
      </c>
      <c r="H100" s="43">
        <v>17.8</v>
      </c>
      <c r="I100" s="43">
        <v>8.1</v>
      </c>
      <c r="J100" s="43">
        <v>223.1</v>
      </c>
      <c r="K100" s="44">
        <v>331</v>
      </c>
      <c r="L100" s="54">
        <v>14</v>
      </c>
    </row>
    <row r="101" spans="1:12" ht="15" x14ac:dyDescent="0.25">
      <c r="A101" s="23"/>
      <c r="B101" s="15"/>
      <c r="C101" s="11"/>
      <c r="D101" s="7" t="s">
        <v>28</v>
      </c>
      <c r="E101" s="42" t="s">
        <v>41</v>
      </c>
      <c r="F101" s="43">
        <v>150</v>
      </c>
      <c r="G101" s="43">
        <v>5.5</v>
      </c>
      <c r="H101" s="43">
        <v>4.7</v>
      </c>
      <c r="I101" s="43">
        <v>28.4</v>
      </c>
      <c r="J101" s="43">
        <v>186.7</v>
      </c>
      <c r="K101" s="44">
        <v>402</v>
      </c>
      <c r="L101" s="54">
        <v>10</v>
      </c>
    </row>
    <row r="102" spans="1:12" ht="15" x14ac:dyDescent="0.25">
      <c r="A102" s="23"/>
      <c r="B102" s="15"/>
      <c r="C102" s="11"/>
      <c r="D102" s="7" t="s">
        <v>29</v>
      </c>
      <c r="E102" s="42" t="s">
        <v>42</v>
      </c>
      <c r="F102" s="43">
        <v>200</v>
      </c>
      <c r="G102" s="43">
        <v>0.3</v>
      </c>
      <c r="H102" s="43"/>
      <c r="I102" s="43">
        <v>30.8</v>
      </c>
      <c r="J102" s="43">
        <v>125.7</v>
      </c>
      <c r="K102" s="44">
        <v>5371</v>
      </c>
      <c r="L102" s="54">
        <v>10</v>
      </c>
    </row>
    <row r="103" spans="1:12" ht="15" x14ac:dyDescent="0.25">
      <c r="A103" s="23"/>
      <c r="B103" s="15"/>
      <c r="C103" s="11"/>
      <c r="D103" s="7" t="s">
        <v>43</v>
      </c>
      <c r="E103" s="42" t="s">
        <v>77</v>
      </c>
      <c r="F103" s="43">
        <v>40</v>
      </c>
      <c r="G103" s="43">
        <v>2.2000000000000002</v>
      </c>
      <c r="H103" s="43">
        <v>0.4</v>
      </c>
      <c r="I103" s="43">
        <v>19.8</v>
      </c>
      <c r="J103" s="43">
        <v>92.8</v>
      </c>
      <c r="K103" s="44">
        <v>430.07</v>
      </c>
      <c r="L103" s="43">
        <v>5</v>
      </c>
    </row>
    <row r="104" spans="1:12" ht="15" x14ac:dyDescent="0.25">
      <c r="A104" s="23"/>
      <c r="B104" s="15"/>
      <c r="C104" s="11"/>
      <c r="D104" s="6" t="s">
        <v>45</v>
      </c>
      <c r="E104" s="42" t="s">
        <v>46</v>
      </c>
      <c r="F104" s="43">
        <v>200</v>
      </c>
      <c r="G104" s="43">
        <v>6</v>
      </c>
      <c r="H104" s="43">
        <v>6</v>
      </c>
      <c r="I104" s="43">
        <v>9</v>
      </c>
      <c r="J104" s="43">
        <v>120</v>
      </c>
      <c r="K104" s="44"/>
      <c r="L104" s="43">
        <v>16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31</v>
      </c>
      <c r="E106" s="9"/>
      <c r="F106" s="19">
        <f>SUM(F97:F105)</f>
        <v>1170</v>
      </c>
      <c r="G106" s="19">
        <f t="shared" ref="G106" si="46">SUM(G97:G105)</f>
        <v>26.5</v>
      </c>
      <c r="H106" s="19">
        <f t="shared" ref="H106" si="47">SUM(H97:H105)</f>
        <v>38.5</v>
      </c>
      <c r="I106" s="19">
        <f t="shared" ref="I106" si="48">SUM(I97:I105)</f>
        <v>110.2</v>
      </c>
      <c r="J106" s="19">
        <f t="shared" ref="J106:L106" si="49">SUM(J97:J105)</f>
        <v>921.5</v>
      </c>
      <c r="K106" s="25"/>
      <c r="L106" s="19">
        <f t="shared" si="49"/>
        <v>115</v>
      </c>
    </row>
    <row r="107" spans="1:12" ht="15.75" customHeight="1" x14ac:dyDescent="0.2">
      <c r="A107" s="29">
        <f>A87</f>
        <v>1</v>
      </c>
      <c r="B107" s="30">
        <f>B87</f>
        <v>5</v>
      </c>
      <c r="C107" s="59" t="s">
        <v>4</v>
      </c>
      <c r="D107" s="60"/>
      <c r="E107" s="31"/>
      <c r="F107" s="32">
        <f>F96+F106</f>
        <v>2155</v>
      </c>
      <c r="G107" s="32">
        <f t="shared" ref="G107" si="50">G96+G106</f>
        <v>57</v>
      </c>
      <c r="H107" s="32">
        <f t="shared" ref="H107" si="51">H96+H106</f>
        <v>81.400000000000006</v>
      </c>
      <c r="I107" s="32">
        <f t="shared" ref="I107" si="52">I96+I106</f>
        <v>224.3</v>
      </c>
      <c r="J107" s="32">
        <f t="shared" ref="J107:L107" si="53">J96+J106</f>
        <v>2088.1999999999998</v>
      </c>
      <c r="K107" s="32"/>
      <c r="L107" s="32">
        <f t="shared" si="53"/>
        <v>221</v>
      </c>
    </row>
    <row r="108" spans="1:12" ht="15" x14ac:dyDescent="0.25">
      <c r="A108" s="20">
        <v>2</v>
      </c>
      <c r="B108" s="21">
        <v>6</v>
      </c>
      <c r="C108" s="22" t="s">
        <v>20</v>
      </c>
      <c r="D108" s="5" t="s">
        <v>21</v>
      </c>
      <c r="E108" s="52" t="s">
        <v>47</v>
      </c>
      <c r="F108" s="40">
        <v>205</v>
      </c>
      <c r="G108" s="40">
        <v>7.4</v>
      </c>
      <c r="H108" s="40">
        <v>7.7</v>
      </c>
      <c r="I108" s="40">
        <v>37.700000000000003</v>
      </c>
      <c r="J108" s="40">
        <v>251.1</v>
      </c>
      <c r="K108" s="41">
        <v>184</v>
      </c>
      <c r="L108" s="40">
        <v>38</v>
      </c>
    </row>
    <row r="109" spans="1:12" ht="15" x14ac:dyDescent="0.25">
      <c r="A109" s="23"/>
      <c r="B109" s="15"/>
      <c r="C109" s="11"/>
      <c r="D109" s="6" t="s">
        <v>21</v>
      </c>
      <c r="E109" s="51" t="s">
        <v>48</v>
      </c>
      <c r="F109" s="43">
        <v>60</v>
      </c>
      <c r="G109" s="43">
        <v>5.0999999999999996</v>
      </c>
      <c r="H109" s="43">
        <v>4.5999999999999996</v>
      </c>
      <c r="I109" s="43">
        <v>0.3</v>
      </c>
      <c r="J109" s="43">
        <v>63</v>
      </c>
      <c r="K109" s="44">
        <v>213</v>
      </c>
      <c r="L109" s="43">
        <v>5</v>
      </c>
    </row>
    <row r="110" spans="1:12" ht="15" x14ac:dyDescent="0.25">
      <c r="A110" s="23"/>
      <c r="B110" s="15"/>
      <c r="C110" s="11"/>
      <c r="D110" s="7" t="s">
        <v>23</v>
      </c>
      <c r="E110" s="51" t="s">
        <v>49</v>
      </c>
      <c r="F110" s="55">
        <v>50</v>
      </c>
      <c r="G110" s="43">
        <v>1.6</v>
      </c>
      <c r="H110" s="43">
        <v>4.3</v>
      </c>
      <c r="I110" s="43">
        <v>9.6999999999999993</v>
      </c>
      <c r="J110" s="43">
        <v>94.4</v>
      </c>
      <c r="K110" s="44">
        <v>1</v>
      </c>
      <c r="L110" s="43">
        <v>10</v>
      </c>
    </row>
    <row r="111" spans="1:12" ht="15" x14ac:dyDescent="0.25">
      <c r="A111" s="23"/>
      <c r="B111" s="15"/>
      <c r="C111" s="11"/>
      <c r="D111" s="7" t="s">
        <v>22</v>
      </c>
      <c r="E111" s="51" t="s">
        <v>50</v>
      </c>
      <c r="F111" s="43">
        <v>200</v>
      </c>
      <c r="G111" s="43"/>
      <c r="H111" s="43"/>
      <c r="I111" s="43">
        <v>13</v>
      </c>
      <c r="J111" s="43">
        <v>51.9</v>
      </c>
      <c r="K111" s="44">
        <v>430</v>
      </c>
      <c r="L111" s="43">
        <v>5</v>
      </c>
    </row>
    <row r="112" spans="1:12" ht="15" x14ac:dyDescent="0.25">
      <c r="A112" s="23"/>
      <c r="B112" s="15"/>
      <c r="C112" s="11"/>
      <c r="D112" s="7"/>
      <c r="E112" s="51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 t="s">
        <v>78</v>
      </c>
      <c r="D113" s="7" t="s">
        <v>21</v>
      </c>
      <c r="E113" s="42" t="s">
        <v>97</v>
      </c>
      <c r="F113" s="43">
        <v>250</v>
      </c>
      <c r="G113" s="43">
        <v>6.9</v>
      </c>
      <c r="H113" s="43">
        <v>16.100000000000001</v>
      </c>
      <c r="I113" s="43">
        <v>38.5</v>
      </c>
      <c r="J113" s="43">
        <v>374.8</v>
      </c>
      <c r="K113" s="44">
        <v>208</v>
      </c>
      <c r="L113" s="43">
        <v>43</v>
      </c>
    </row>
    <row r="114" spans="1:12" ht="15" x14ac:dyDescent="0.25">
      <c r="A114" s="23"/>
      <c r="B114" s="15"/>
      <c r="C114" s="11"/>
      <c r="D114" s="6" t="s">
        <v>23</v>
      </c>
      <c r="E114" s="51" t="s">
        <v>98</v>
      </c>
      <c r="F114" s="43">
        <v>50</v>
      </c>
      <c r="G114" s="43">
        <v>2.6</v>
      </c>
      <c r="H114" s="43">
        <v>4.4000000000000004</v>
      </c>
      <c r="I114" s="43">
        <v>36</v>
      </c>
      <c r="J114" s="43">
        <v>190.7</v>
      </c>
      <c r="K114" s="44">
        <v>2</v>
      </c>
      <c r="L114" s="43">
        <v>10</v>
      </c>
    </row>
    <row r="115" spans="1:12" ht="15" x14ac:dyDescent="0.25">
      <c r="A115" s="23"/>
      <c r="B115" s="15"/>
      <c r="C115" s="11"/>
      <c r="D115" s="6" t="s">
        <v>22</v>
      </c>
      <c r="E115" s="42" t="s">
        <v>72</v>
      </c>
      <c r="F115" s="43">
        <v>200</v>
      </c>
      <c r="G115" s="43"/>
      <c r="H115" s="43"/>
      <c r="I115" s="43">
        <v>13</v>
      </c>
      <c r="J115" s="43">
        <v>51.9</v>
      </c>
      <c r="K115" s="44">
        <v>430</v>
      </c>
      <c r="L115" s="43">
        <v>5</v>
      </c>
    </row>
    <row r="116" spans="1:12" ht="15" x14ac:dyDescent="0.25">
      <c r="A116" s="24"/>
      <c r="B116" s="17"/>
      <c r="C116" s="8"/>
      <c r="D116" s="18" t="s">
        <v>31</v>
      </c>
      <c r="E116" s="9"/>
      <c r="F116" s="19">
        <f>SUM(F108:F115)</f>
        <v>1015</v>
      </c>
      <c r="G116" s="19">
        <f t="shared" ref="G116:J116" si="54">SUM(G108:G115)</f>
        <v>23.6</v>
      </c>
      <c r="H116" s="19">
        <f t="shared" si="54"/>
        <v>37.1</v>
      </c>
      <c r="I116" s="19">
        <f t="shared" si="54"/>
        <v>148.19999999999999</v>
      </c>
      <c r="J116" s="19">
        <f t="shared" si="54"/>
        <v>1077.8000000000002</v>
      </c>
      <c r="K116" s="25"/>
      <c r="L116" s="19">
        <f t="shared" ref="L116" si="55">SUM(L108:L115)</f>
        <v>116</v>
      </c>
    </row>
    <row r="117" spans="1:12" ht="15" x14ac:dyDescent="0.25">
      <c r="A117" s="26">
        <f>A108</f>
        <v>2</v>
      </c>
      <c r="B117" s="13">
        <v>6</v>
      </c>
      <c r="C117" s="10" t="s">
        <v>24</v>
      </c>
      <c r="D117" s="7" t="s">
        <v>25</v>
      </c>
      <c r="E117" s="42" t="s">
        <v>51</v>
      </c>
      <c r="F117" s="43">
        <v>60</v>
      </c>
      <c r="G117" s="43">
        <v>0.3</v>
      </c>
      <c r="H117" s="43">
        <v>1</v>
      </c>
      <c r="I117" s="43">
        <v>1.5</v>
      </c>
      <c r="J117" s="43">
        <v>16.7</v>
      </c>
      <c r="K117" s="53">
        <v>40</v>
      </c>
      <c r="L117" s="43">
        <v>10</v>
      </c>
    </row>
    <row r="118" spans="1:12" ht="15" x14ac:dyDescent="0.25">
      <c r="A118" s="23"/>
      <c r="B118" s="15"/>
      <c r="C118" s="11"/>
      <c r="D118" s="7" t="s">
        <v>26</v>
      </c>
      <c r="E118" s="42" t="s">
        <v>52</v>
      </c>
      <c r="F118" s="43">
        <v>205</v>
      </c>
      <c r="G118" s="43">
        <v>3.7</v>
      </c>
      <c r="H118" s="43">
        <v>3.9</v>
      </c>
      <c r="I118" s="43">
        <v>13.6</v>
      </c>
      <c r="J118" s="43">
        <v>104.9</v>
      </c>
      <c r="K118" s="44">
        <v>91</v>
      </c>
      <c r="L118" s="43">
        <v>25</v>
      </c>
    </row>
    <row r="119" spans="1:12" ht="15" x14ac:dyDescent="0.25">
      <c r="A119" s="23"/>
      <c r="B119" s="15"/>
      <c r="C119" s="11"/>
      <c r="D119" s="7" t="s">
        <v>26</v>
      </c>
      <c r="E119" s="42" t="s">
        <v>76</v>
      </c>
      <c r="F119" s="43">
        <v>205</v>
      </c>
      <c r="G119" s="43">
        <v>3.3</v>
      </c>
      <c r="H119" s="43">
        <v>5.8</v>
      </c>
      <c r="I119" s="43">
        <v>6</v>
      </c>
      <c r="J119" s="43">
        <v>94</v>
      </c>
      <c r="K119" s="44">
        <v>84</v>
      </c>
      <c r="L119" s="43">
        <v>25</v>
      </c>
    </row>
    <row r="120" spans="1:12" ht="15" x14ac:dyDescent="0.25">
      <c r="A120" s="23"/>
      <c r="B120" s="15"/>
      <c r="C120" s="11"/>
      <c r="D120" s="7" t="s">
        <v>27</v>
      </c>
      <c r="E120" s="42" t="s">
        <v>81</v>
      </c>
      <c r="F120" s="43">
        <v>90</v>
      </c>
      <c r="G120" s="43">
        <v>11.1</v>
      </c>
      <c r="H120" s="43">
        <v>5.6</v>
      </c>
      <c r="I120" s="43">
        <v>13.7</v>
      </c>
      <c r="J120" s="43">
        <v>147.69999999999999</v>
      </c>
      <c r="K120" s="44">
        <v>239</v>
      </c>
      <c r="L120" s="43">
        <v>25</v>
      </c>
    </row>
    <row r="121" spans="1:12" ht="15" x14ac:dyDescent="0.25">
      <c r="A121" s="23"/>
      <c r="B121" s="15"/>
      <c r="C121" s="11"/>
      <c r="D121" s="7" t="s">
        <v>28</v>
      </c>
      <c r="E121" s="42" t="s">
        <v>82</v>
      </c>
      <c r="F121" s="43">
        <v>150</v>
      </c>
      <c r="G121" s="43">
        <v>3.1</v>
      </c>
      <c r="H121" s="43">
        <v>5.2</v>
      </c>
      <c r="I121" s="43">
        <v>12.1</v>
      </c>
      <c r="J121" s="43">
        <v>136.30000000000001</v>
      </c>
      <c r="K121" s="44">
        <v>335</v>
      </c>
      <c r="L121" s="43">
        <v>15</v>
      </c>
    </row>
    <row r="122" spans="1:12" ht="15" x14ac:dyDescent="0.25">
      <c r="A122" s="23"/>
      <c r="B122" s="15"/>
      <c r="C122" s="11"/>
      <c r="D122" s="7" t="s">
        <v>29</v>
      </c>
      <c r="E122" s="42" t="s">
        <v>42</v>
      </c>
      <c r="F122" s="43">
        <v>200</v>
      </c>
      <c r="G122" s="43">
        <v>0.4</v>
      </c>
      <c r="H122" s="43"/>
      <c r="I122" s="43">
        <v>35.799999999999997</v>
      </c>
      <c r="J122" s="43">
        <v>146.4</v>
      </c>
      <c r="K122" s="44">
        <v>402</v>
      </c>
      <c r="L122" s="43">
        <v>10</v>
      </c>
    </row>
    <row r="123" spans="1:12" ht="15" x14ac:dyDescent="0.25">
      <c r="A123" s="23"/>
      <c r="B123" s="15"/>
      <c r="C123" s="11"/>
      <c r="D123" s="7" t="s">
        <v>30</v>
      </c>
      <c r="E123" s="42" t="s">
        <v>53</v>
      </c>
      <c r="F123" s="43">
        <v>40</v>
      </c>
      <c r="G123" s="43">
        <v>2.2000000000000002</v>
      </c>
      <c r="H123" s="43">
        <v>0.4</v>
      </c>
      <c r="I123" s="43">
        <v>19.8</v>
      </c>
      <c r="J123" s="43">
        <v>92.8</v>
      </c>
      <c r="K123" s="44">
        <v>5371</v>
      </c>
      <c r="L123" s="43">
        <v>5</v>
      </c>
    </row>
    <row r="124" spans="1:12" ht="15" x14ac:dyDescent="0.25">
      <c r="A124" s="23"/>
      <c r="B124" s="15"/>
      <c r="C124" s="11"/>
      <c r="D124" s="6" t="s">
        <v>45</v>
      </c>
      <c r="E124" s="42" t="s">
        <v>46</v>
      </c>
      <c r="F124" s="43">
        <v>200</v>
      </c>
      <c r="G124" s="43">
        <v>6</v>
      </c>
      <c r="H124" s="43">
        <v>6</v>
      </c>
      <c r="I124" s="43">
        <v>9</v>
      </c>
      <c r="J124" s="43">
        <v>120</v>
      </c>
      <c r="K124" s="44">
        <v>430.07</v>
      </c>
      <c r="L124" s="43">
        <v>16</v>
      </c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31</v>
      </c>
      <c r="E126" s="9"/>
      <c r="F126" s="19">
        <f>SUM(F117:F125)</f>
        <v>1150</v>
      </c>
      <c r="G126" s="19">
        <f t="shared" ref="G126:J126" si="56">SUM(G117:G125)</f>
        <v>30.099999999999998</v>
      </c>
      <c r="H126" s="19">
        <f t="shared" si="56"/>
        <v>27.899999999999995</v>
      </c>
      <c r="I126" s="19">
        <f t="shared" si="56"/>
        <v>111.49999999999999</v>
      </c>
      <c r="J126" s="19">
        <f t="shared" si="56"/>
        <v>858.8</v>
      </c>
      <c r="K126" s="25"/>
      <c r="L126" s="19">
        <f t="shared" ref="L126" si="57">SUM(L117:L125)</f>
        <v>131</v>
      </c>
    </row>
    <row r="127" spans="1:12" ht="15" x14ac:dyDescent="0.2">
      <c r="A127" s="29">
        <f>A108</f>
        <v>2</v>
      </c>
      <c r="B127" s="30">
        <f>B108</f>
        <v>6</v>
      </c>
      <c r="C127" s="59" t="s">
        <v>4</v>
      </c>
      <c r="D127" s="60"/>
      <c r="E127" s="31"/>
      <c r="F127" s="32">
        <f>F116+F126</f>
        <v>2165</v>
      </c>
      <c r="G127" s="32">
        <f t="shared" ref="G127" si="58">G116+G126</f>
        <v>53.7</v>
      </c>
      <c r="H127" s="32">
        <f t="shared" ref="H127" si="59">H116+H126</f>
        <v>65</v>
      </c>
      <c r="I127" s="32">
        <f t="shared" ref="I127" si="60">I116+I126</f>
        <v>259.7</v>
      </c>
      <c r="J127" s="32">
        <f t="shared" ref="J127:L127" si="61">J116+J126</f>
        <v>1936.6000000000001</v>
      </c>
      <c r="K127" s="32"/>
      <c r="L127" s="32">
        <f t="shared" si="61"/>
        <v>247</v>
      </c>
    </row>
    <row r="128" spans="1:12" ht="15" x14ac:dyDescent="0.25">
      <c r="A128" s="14">
        <v>2</v>
      </c>
      <c r="B128" s="15">
        <v>7</v>
      </c>
      <c r="C128" s="22" t="s">
        <v>20</v>
      </c>
      <c r="D128" s="5" t="s">
        <v>21</v>
      </c>
      <c r="E128" s="52" t="s">
        <v>54</v>
      </c>
      <c r="F128" s="40">
        <v>250</v>
      </c>
      <c r="G128" s="40">
        <v>6</v>
      </c>
      <c r="H128" s="40">
        <v>7.7</v>
      </c>
      <c r="I128" s="40">
        <v>43.2</v>
      </c>
      <c r="J128" s="40">
        <v>342.1</v>
      </c>
      <c r="K128" s="41">
        <v>184</v>
      </c>
      <c r="L128" s="40">
        <v>43</v>
      </c>
    </row>
    <row r="129" spans="1:12" ht="15" x14ac:dyDescent="0.25">
      <c r="A129" s="14"/>
      <c r="B129" s="15"/>
      <c r="C129" s="11"/>
      <c r="D129" s="6" t="s">
        <v>22</v>
      </c>
      <c r="E129" s="51" t="s">
        <v>55</v>
      </c>
      <c r="F129" s="43">
        <v>200</v>
      </c>
      <c r="G129" s="43">
        <v>3.9</v>
      </c>
      <c r="H129" s="43">
        <v>3.8</v>
      </c>
      <c r="I129" s="43">
        <v>25.1</v>
      </c>
      <c r="J129" s="43">
        <v>151.4</v>
      </c>
      <c r="K129" s="44">
        <v>433</v>
      </c>
      <c r="L129" s="43">
        <v>10</v>
      </c>
    </row>
    <row r="130" spans="1:12" ht="15" x14ac:dyDescent="0.25">
      <c r="A130" s="14"/>
      <c r="B130" s="15"/>
      <c r="C130" s="11"/>
      <c r="D130" s="7" t="s">
        <v>23</v>
      </c>
      <c r="E130" s="51" t="s">
        <v>56</v>
      </c>
      <c r="F130" s="43">
        <v>50</v>
      </c>
      <c r="G130" s="43">
        <v>1.6</v>
      </c>
      <c r="H130" s="43">
        <v>0.2</v>
      </c>
      <c r="I130" s="43">
        <v>9.6999999999999993</v>
      </c>
      <c r="J130" s="43">
        <v>107</v>
      </c>
      <c r="K130" s="44">
        <v>5376</v>
      </c>
      <c r="L130" s="43">
        <v>5</v>
      </c>
    </row>
    <row r="131" spans="1:12" ht="15" x14ac:dyDescent="0.25">
      <c r="A131" s="14"/>
      <c r="B131" s="15"/>
      <c r="C131" s="11"/>
      <c r="D131" s="7"/>
      <c r="E131" s="51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51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21</v>
      </c>
      <c r="E133" s="51" t="s">
        <v>99</v>
      </c>
      <c r="F133" s="43">
        <v>250</v>
      </c>
      <c r="G133" s="43">
        <v>7.7</v>
      </c>
      <c r="H133" s="43">
        <v>11.8</v>
      </c>
      <c r="I133" s="43">
        <v>79.5</v>
      </c>
      <c r="J133" s="43">
        <v>435.2</v>
      </c>
      <c r="K133" s="44">
        <v>204</v>
      </c>
      <c r="L133" s="43">
        <v>28</v>
      </c>
    </row>
    <row r="134" spans="1:12" ht="15" x14ac:dyDescent="0.25">
      <c r="A134" s="14"/>
      <c r="B134" s="15"/>
      <c r="C134" s="11"/>
      <c r="D134" s="7" t="s">
        <v>23</v>
      </c>
      <c r="E134" s="42" t="s">
        <v>40</v>
      </c>
      <c r="F134" s="43">
        <v>50</v>
      </c>
      <c r="G134" s="43">
        <v>5.8</v>
      </c>
      <c r="H134" s="43">
        <v>6.5</v>
      </c>
      <c r="I134" s="43">
        <v>9.6999999999999993</v>
      </c>
      <c r="J134" s="43">
        <v>121.9</v>
      </c>
      <c r="K134" s="44">
        <v>3</v>
      </c>
      <c r="L134" s="43">
        <v>10</v>
      </c>
    </row>
    <row r="135" spans="1:12" ht="15" x14ac:dyDescent="0.25">
      <c r="A135" s="14"/>
      <c r="B135" s="15"/>
      <c r="C135" s="11"/>
      <c r="D135" s="6" t="s">
        <v>22</v>
      </c>
      <c r="E135" s="51" t="s">
        <v>55</v>
      </c>
      <c r="F135" s="43">
        <v>200</v>
      </c>
      <c r="G135" s="43">
        <v>3.9</v>
      </c>
      <c r="H135" s="43">
        <v>3.8</v>
      </c>
      <c r="I135" s="43">
        <v>25.1</v>
      </c>
      <c r="J135" s="43">
        <v>151.4</v>
      </c>
      <c r="K135" s="44">
        <v>433</v>
      </c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1000</v>
      </c>
      <c r="G137" s="19">
        <f t="shared" ref="G137:J137" si="62">SUM(G128:G136)</f>
        <v>28.9</v>
      </c>
      <c r="H137" s="19">
        <f t="shared" si="62"/>
        <v>33.799999999999997</v>
      </c>
      <c r="I137" s="19">
        <f t="shared" si="62"/>
        <v>192.29999999999998</v>
      </c>
      <c r="J137" s="19">
        <f t="shared" si="62"/>
        <v>1309.0000000000002</v>
      </c>
      <c r="K137" s="25"/>
      <c r="L137" s="19">
        <f t="shared" ref="L137" si="63">SUM(L128:L136)</f>
        <v>106</v>
      </c>
    </row>
    <row r="138" spans="1:12" ht="15" x14ac:dyDescent="0.25">
      <c r="A138" s="13">
        <f>A128</f>
        <v>2</v>
      </c>
      <c r="B138" s="13">
        <f>B128</f>
        <v>7</v>
      </c>
      <c r="C138" s="10" t="s">
        <v>24</v>
      </c>
      <c r="D138" s="7" t="s">
        <v>25</v>
      </c>
      <c r="E138" s="42" t="s">
        <v>57</v>
      </c>
      <c r="F138" s="43">
        <v>60</v>
      </c>
      <c r="G138" s="43">
        <v>0.1</v>
      </c>
      <c r="H138" s="43"/>
      <c r="I138" s="43">
        <v>0.2</v>
      </c>
      <c r="J138" s="43">
        <v>1.4</v>
      </c>
      <c r="K138" s="53">
        <v>7330</v>
      </c>
      <c r="L138" s="43">
        <v>6</v>
      </c>
    </row>
    <row r="139" spans="1:12" ht="15" x14ac:dyDescent="0.25">
      <c r="A139" s="14"/>
      <c r="B139" s="15"/>
      <c r="C139" s="11"/>
      <c r="D139" s="7" t="s">
        <v>26</v>
      </c>
      <c r="E139" s="42" t="s">
        <v>58</v>
      </c>
      <c r="F139" s="43">
        <v>205</v>
      </c>
      <c r="G139" s="43">
        <v>3.4</v>
      </c>
      <c r="H139" s="43">
        <v>3.8</v>
      </c>
      <c r="I139" s="43">
        <v>8.1</v>
      </c>
      <c r="J139" s="43">
        <v>89.4</v>
      </c>
      <c r="K139" s="44">
        <v>76</v>
      </c>
      <c r="L139" s="43">
        <v>25</v>
      </c>
    </row>
    <row r="140" spans="1:12" ht="15" x14ac:dyDescent="0.25">
      <c r="A140" s="14"/>
      <c r="B140" s="15"/>
      <c r="C140" s="11"/>
      <c r="D140" s="7" t="s">
        <v>26</v>
      </c>
      <c r="E140" s="42" t="s">
        <v>74</v>
      </c>
      <c r="F140" s="43">
        <v>210</v>
      </c>
      <c r="G140" s="43">
        <v>2.6</v>
      </c>
      <c r="H140" s="43">
        <v>5.3</v>
      </c>
      <c r="I140" s="43">
        <v>9</v>
      </c>
      <c r="J140" s="43">
        <v>97</v>
      </c>
      <c r="K140" s="44">
        <v>95</v>
      </c>
      <c r="L140" s="43">
        <v>25</v>
      </c>
    </row>
    <row r="141" spans="1:12" ht="15" x14ac:dyDescent="0.25">
      <c r="A141" s="14"/>
      <c r="B141" s="15"/>
      <c r="C141" s="11"/>
      <c r="D141" s="7" t="s">
        <v>27</v>
      </c>
      <c r="E141" s="42" t="s">
        <v>84</v>
      </c>
      <c r="F141" s="43">
        <v>90</v>
      </c>
      <c r="G141" s="43">
        <v>13.9</v>
      </c>
      <c r="H141" s="43">
        <v>13.6</v>
      </c>
      <c r="I141" s="43">
        <v>13.1</v>
      </c>
      <c r="J141" s="43">
        <v>243.2</v>
      </c>
      <c r="K141" s="44">
        <v>314</v>
      </c>
      <c r="L141" s="43">
        <v>25</v>
      </c>
    </row>
    <row r="142" spans="1:12" ht="15" x14ac:dyDescent="0.25">
      <c r="A142" s="14"/>
      <c r="B142" s="15"/>
      <c r="C142" s="11"/>
      <c r="D142" s="7" t="s">
        <v>28</v>
      </c>
      <c r="E142" s="42" t="s">
        <v>59</v>
      </c>
      <c r="F142" s="43">
        <v>150</v>
      </c>
      <c r="G142" s="43">
        <v>8.6999999999999993</v>
      </c>
      <c r="H142" s="43">
        <v>6.4</v>
      </c>
      <c r="I142" s="43">
        <v>39.4</v>
      </c>
      <c r="J142" s="43">
        <v>249.9</v>
      </c>
      <c r="K142" s="44">
        <v>323</v>
      </c>
      <c r="L142" s="43">
        <v>19</v>
      </c>
    </row>
    <row r="143" spans="1:12" ht="15" x14ac:dyDescent="0.25">
      <c r="A143" s="14"/>
      <c r="B143" s="15"/>
      <c r="C143" s="11"/>
      <c r="D143" s="7" t="s">
        <v>29</v>
      </c>
      <c r="E143" s="42" t="s">
        <v>100</v>
      </c>
      <c r="F143" s="43">
        <v>200</v>
      </c>
      <c r="G143" s="43">
        <v>0.1</v>
      </c>
      <c r="H143" s="43"/>
      <c r="I143" s="43">
        <v>12.9</v>
      </c>
      <c r="J143" s="43">
        <v>50.5</v>
      </c>
      <c r="K143" s="44">
        <v>439</v>
      </c>
      <c r="L143" s="43">
        <v>10</v>
      </c>
    </row>
    <row r="144" spans="1:12" ht="15" x14ac:dyDescent="0.25">
      <c r="A144" s="14"/>
      <c r="B144" s="15"/>
      <c r="C144" s="11"/>
      <c r="D144" s="7" t="s">
        <v>43</v>
      </c>
      <c r="E144" s="42" t="s">
        <v>44</v>
      </c>
      <c r="F144" s="43">
        <v>40</v>
      </c>
      <c r="G144" s="43">
        <v>2.2000000000000002</v>
      </c>
      <c r="H144" s="43">
        <v>0.4</v>
      </c>
      <c r="I144" s="43">
        <v>19.8</v>
      </c>
      <c r="J144" s="43">
        <v>92.8</v>
      </c>
      <c r="K144" s="44">
        <v>5371</v>
      </c>
      <c r="L144" s="43">
        <v>5</v>
      </c>
    </row>
    <row r="145" spans="1:12" ht="15" x14ac:dyDescent="0.25">
      <c r="A145" s="14"/>
      <c r="B145" s="15"/>
      <c r="C145" s="11"/>
      <c r="D145" s="6" t="s">
        <v>45</v>
      </c>
      <c r="E145" s="42" t="s">
        <v>46</v>
      </c>
      <c r="F145" s="43">
        <v>200</v>
      </c>
      <c r="G145" s="43">
        <v>6</v>
      </c>
      <c r="H145" s="43">
        <v>6</v>
      </c>
      <c r="I145" s="43">
        <v>9</v>
      </c>
      <c r="J145" s="43">
        <v>120</v>
      </c>
      <c r="K145" s="44">
        <v>430.07</v>
      </c>
      <c r="L145" s="43">
        <v>16</v>
      </c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31</v>
      </c>
      <c r="E147" s="9"/>
      <c r="F147" s="19">
        <f>SUM(F138:F146)</f>
        <v>1155</v>
      </c>
      <c r="G147" s="19">
        <f t="shared" ref="G147:J147" si="64">SUM(G138:G146)</f>
        <v>37</v>
      </c>
      <c r="H147" s="19">
        <f t="shared" si="64"/>
        <v>35.5</v>
      </c>
      <c r="I147" s="19">
        <f t="shared" si="64"/>
        <v>111.5</v>
      </c>
      <c r="J147" s="19">
        <f t="shared" si="64"/>
        <v>944.19999999999993</v>
      </c>
      <c r="K147" s="25"/>
      <c r="L147" s="19">
        <f t="shared" ref="L147" si="65">SUM(L138:L146)</f>
        <v>131</v>
      </c>
    </row>
    <row r="148" spans="1:12" ht="15" x14ac:dyDescent="0.2">
      <c r="A148" s="33">
        <f>A128</f>
        <v>2</v>
      </c>
      <c r="B148" s="33">
        <f>B128</f>
        <v>7</v>
      </c>
      <c r="C148" s="59" t="s">
        <v>4</v>
      </c>
      <c r="D148" s="60"/>
      <c r="E148" s="31"/>
      <c r="F148" s="32">
        <f>F137+F147</f>
        <v>2155</v>
      </c>
      <c r="G148" s="32">
        <f t="shared" ref="G148" si="66">G137+G147</f>
        <v>65.900000000000006</v>
      </c>
      <c r="H148" s="32">
        <f t="shared" ref="H148" si="67">H137+H147</f>
        <v>69.3</v>
      </c>
      <c r="I148" s="32">
        <f t="shared" ref="I148" si="68">I137+I147</f>
        <v>303.79999999999995</v>
      </c>
      <c r="J148" s="32">
        <f t="shared" ref="J148:L148" si="69">J137+J147</f>
        <v>2253.2000000000003</v>
      </c>
      <c r="K148" s="32"/>
      <c r="L148" s="32">
        <f t="shared" si="69"/>
        <v>237</v>
      </c>
    </row>
    <row r="149" spans="1:12" ht="15" x14ac:dyDescent="0.25">
      <c r="A149" s="20">
        <v>2</v>
      </c>
      <c r="B149" s="21">
        <v>8</v>
      </c>
      <c r="C149" s="22" t="s">
        <v>20</v>
      </c>
      <c r="D149" s="5" t="s">
        <v>21</v>
      </c>
      <c r="E149" s="52" t="s">
        <v>73</v>
      </c>
      <c r="F149" s="40">
        <v>240</v>
      </c>
      <c r="G149" s="40">
        <v>12.8</v>
      </c>
      <c r="H149" s="40">
        <v>21</v>
      </c>
      <c r="I149" s="40">
        <v>2.4</v>
      </c>
      <c r="J149" s="40">
        <v>249.6</v>
      </c>
      <c r="K149" s="41">
        <v>214</v>
      </c>
      <c r="L149" s="40">
        <v>30</v>
      </c>
    </row>
    <row r="150" spans="1:12" ht="15" x14ac:dyDescent="0.25">
      <c r="A150" s="23"/>
      <c r="B150" s="15"/>
      <c r="C150" s="11"/>
      <c r="D150" s="6" t="s">
        <v>21</v>
      </c>
      <c r="E150" s="42" t="s">
        <v>83</v>
      </c>
      <c r="F150" s="43">
        <v>20</v>
      </c>
      <c r="G150" s="43">
        <v>0.9</v>
      </c>
      <c r="H150" s="43">
        <v>0.1</v>
      </c>
      <c r="I150" s="43">
        <v>2.1</v>
      </c>
      <c r="J150" s="43">
        <v>12.3</v>
      </c>
      <c r="K150" s="44">
        <v>3104</v>
      </c>
      <c r="L150" s="43">
        <v>8</v>
      </c>
    </row>
    <row r="151" spans="1:12" ht="15" x14ac:dyDescent="0.25">
      <c r="A151" s="23"/>
      <c r="B151" s="15"/>
      <c r="C151" s="11"/>
      <c r="D151" s="7" t="s">
        <v>22</v>
      </c>
      <c r="E151" s="51" t="s">
        <v>75</v>
      </c>
      <c r="F151" s="43">
        <v>200</v>
      </c>
      <c r="G151" s="43">
        <v>1.5</v>
      </c>
      <c r="H151" s="43">
        <v>1.6</v>
      </c>
      <c r="I151" s="43">
        <v>22.3</v>
      </c>
      <c r="J151" s="43">
        <v>109.8</v>
      </c>
      <c r="K151" s="44">
        <v>432</v>
      </c>
      <c r="L151" s="43">
        <v>10</v>
      </c>
    </row>
    <row r="152" spans="1:12" ht="15" x14ac:dyDescent="0.25">
      <c r="A152" s="23"/>
      <c r="B152" s="15"/>
      <c r="C152" s="11"/>
      <c r="D152" s="7" t="s">
        <v>23</v>
      </c>
      <c r="E152" s="51" t="s">
        <v>49</v>
      </c>
      <c r="F152" s="43">
        <v>40</v>
      </c>
      <c r="G152" s="43">
        <v>2.4</v>
      </c>
      <c r="H152" s="43">
        <v>4.4000000000000004</v>
      </c>
      <c r="I152" s="43">
        <v>14.5</v>
      </c>
      <c r="J152" s="43">
        <v>107.9</v>
      </c>
      <c r="K152" s="44">
        <v>1</v>
      </c>
      <c r="L152" s="43">
        <v>10</v>
      </c>
    </row>
    <row r="153" spans="1:12" ht="15.75" customHeight="1" x14ac:dyDescent="0.25">
      <c r="A153" s="23"/>
      <c r="B153" s="15"/>
      <c r="C153" s="11"/>
      <c r="D153" s="7"/>
      <c r="E153" s="51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 t="s">
        <v>78</v>
      </c>
      <c r="D154" s="7" t="s">
        <v>21</v>
      </c>
      <c r="E154" s="51" t="s">
        <v>68</v>
      </c>
      <c r="F154" s="43">
        <v>250</v>
      </c>
      <c r="G154" s="43">
        <v>4.7</v>
      </c>
      <c r="H154" s="43">
        <v>8.9</v>
      </c>
      <c r="I154" s="43">
        <v>17.600000000000001</v>
      </c>
      <c r="J154" s="43">
        <v>169.8</v>
      </c>
      <c r="K154" s="44">
        <v>5389</v>
      </c>
      <c r="L154" s="43">
        <v>38</v>
      </c>
    </row>
    <row r="155" spans="1:12" ht="15" x14ac:dyDescent="0.25">
      <c r="A155" s="23"/>
      <c r="B155" s="15"/>
      <c r="C155" s="11"/>
      <c r="D155" s="6" t="s">
        <v>23</v>
      </c>
      <c r="E155" s="51" t="s">
        <v>101</v>
      </c>
      <c r="F155" s="43">
        <v>50</v>
      </c>
      <c r="G155" s="43">
        <v>1.6</v>
      </c>
      <c r="H155" s="43">
        <v>4.3</v>
      </c>
      <c r="I155" s="43">
        <v>9.6999999999999993</v>
      </c>
      <c r="J155" s="43">
        <v>84.4</v>
      </c>
      <c r="K155" s="44">
        <v>1</v>
      </c>
      <c r="L155" s="43">
        <v>10</v>
      </c>
    </row>
    <row r="156" spans="1:12" ht="15" x14ac:dyDescent="0.25">
      <c r="A156" s="23"/>
      <c r="B156" s="15"/>
      <c r="C156" s="11"/>
      <c r="D156" s="6" t="s">
        <v>22</v>
      </c>
      <c r="E156" s="42" t="s">
        <v>50</v>
      </c>
      <c r="F156" s="43">
        <v>200</v>
      </c>
      <c r="G156" s="43"/>
      <c r="H156" s="43"/>
      <c r="I156" s="43">
        <v>13</v>
      </c>
      <c r="J156" s="43">
        <v>51.9</v>
      </c>
      <c r="K156" s="44">
        <v>430</v>
      </c>
      <c r="L156" s="43">
        <v>10</v>
      </c>
    </row>
    <row r="157" spans="1:12" ht="15" x14ac:dyDescent="0.25">
      <c r="A157" s="24"/>
      <c r="B157" s="17"/>
      <c r="C157" s="8"/>
      <c r="D157" s="18" t="s">
        <v>31</v>
      </c>
      <c r="E157" s="9"/>
      <c r="F157" s="19">
        <f>SUM(F149:F156)</f>
        <v>1000</v>
      </c>
      <c r="G157" s="19">
        <f t="shared" ref="G157:J157" si="70">SUM(G149:G156)</f>
        <v>23.900000000000002</v>
      </c>
      <c r="H157" s="19">
        <f t="shared" si="70"/>
        <v>40.299999999999997</v>
      </c>
      <c r="I157" s="19">
        <f t="shared" si="70"/>
        <v>81.599999999999994</v>
      </c>
      <c r="J157" s="19">
        <f t="shared" si="70"/>
        <v>785.7</v>
      </c>
      <c r="K157" s="25"/>
      <c r="L157" s="19">
        <f t="shared" ref="L157" si="71">SUM(L149:L156)</f>
        <v>116</v>
      </c>
    </row>
    <row r="158" spans="1:12" ht="15" x14ac:dyDescent="0.25">
      <c r="A158" s="26">
        <f>A149</f>
        <v>2</v>
      </c>
      <c r="B158" s="13">
        <f>B149</f>
        <v>8</v>
      </c>
      <c r="C158" s="10" t="s">
        <v>24</v>
      </c>
      <c r="D158" s="7" t="s">
        <v>25</v>
      </c>
      <c r="E158" s="42" t="s">
        <v>69</v>
      </c>
      <c r="F158" s="43">
        <v>60</v>
      </c>
      <c r="G158" s="43">
        <v>0.3</v>
      </c>
      <c r="H158" s="43">
        <v>2</v>
      </c>
      <c r="I158" s="43">
        <v>1.6</v>
      </c>
      <c r="J158" s="43">
        <v>25.5</v>
      </c>
      <c r="K158" s="44">
        <v>52</v>
      </c>
      <c r="L158" s="43">
        <v>10</v>
      </c>
    </row>
    <row r="159" spans="1:12" ht="15" x14ac:dyDescent="0.25">
      <c r="A159" s="23"/>
      <c r="B159" s="15"/>
      <c r="C159" s="11"/>
      <c r="D159" s="7" t="s">
        <v>26</v>
      </c>
      <c r="E159" s="42" t="s">
        <v>80</v>
      </c>
      <c r="F159" s="43">
        <v>205</v>
      </c>
      <c r="G159" s="43">
        <v>4.5</v>
      </c>
      <c r="H159" s="43">
        <v>3.4</v>
      </c>
      <c r="I159" s="43">
        <v>16.600000000000001</v>
      </c>
      <c r="J159" s="43">
        <v>115.4</v>
      </c>
      <c r="K159" s="44">
        <v>100</v>
      </c>
      <c r="L159" s="43">
        <v>25</v>
      </c>
    </row>
    <row r="160" spans="1:12" ht="15" x14ac:dyDescent="0.25">
      <c r="A160" s="23"/>
      <c r="B160" s="15"/>
      <c r="C160" s="11"/>
      <c r="D160" s="7" t="s">
        <v>26</v>
      </c>
      <c r="E160" s="42" t="s">
        <v>67</v>
      </c>
      <c r="F160" s="43">
        <v>210</v>
      </c>
      <c r="G160" s="43">
        <v>3.8</v>
      </c>
      <c r="H160" s="43">
        <v>4.7</v>
      </c>
      <c r="I160" s="43">
        <v>13.7</v>
      </c>
      <c r="J160" s="43">
        <v>112.8</v>
      </c>
      <c r="K160" s="53">
        <v>91</v>
      </c>
      <c r="L160" s="43">
        <v>25</v>
      </c>
    </row>
    <row r="161" spans="1:12" ht="15" x14ac:dyDescent="0.25">
      <c r="A161" s="23"/>
      <c r="B161" s="15"/>
      <c r="C161" s="11"/>
      <c r="D161" s="7" t="s">
        <v>27</v>
      </c>
      <c r="E161" s="42" t="s">
        <v>102</v>
      </c>
      <c r="F161" s="43">
        <v>210</v>
      </c>
      <c r="G161" s="43">
        <v>17.5</v>
      </c>
      <c r="H161" s="43">
        <v>21.4</v>
      </c>
      <c r="I161" s="43">
        <v>10.199999999999999</v>
      </c>
      <c r="J161" s="43">
        <v>316.39999999999998</v>
      </c>
      <c r="K161" s="44">
        <v>306</v>
      </c>
      <c r="L161" s="43">
        <v>30</v>
      </c>
    </row>
    <row r="162" spans="1:12" ht="15" x14ac:dyDescent="0.25">
      <c r="A162" s="23"/>
      <c r="B162" s="15"/>
      <c r="C162" s="11"/>
      <c r="D162" s="7" t="s">
        <v>29</v>
      </c>
      <c r="E162" s="42" t="s">
        <v>50</v>
      </c>
      <c r="F162" s="43">
        <v>200</v>
      </c>
      <c r="G162" s="43"/>
      <c r="H162" s="43"/>
      <c r="I162" s="43">
        <v>13</v>
      </c>
      <c r="J162" s="43">
        <v>51.9</v>
      </c>
      <c r="K162" s="44">
        <v>430</v>
      </c>
      <c r="L162" s="43">
        <v>10</v>
      </c>
    </row>
    <row r="163" spans="1:12" ht="15" x14ac:dyDescent="0.25">
      <c r="A163" s="23"/>
      <c r="B163" s="15"/>
      <c r="C163" s="11"/>
      <c r="D163" s="7" t="s">
        <v>23</v>
      </c>
      <c r="E163" s="42" t="s">
        <v>44</v>
      </c>
      <c r="F163" s="43">
        <v>40</v>
      </c>
      <c r="G163" s="43">
        <v>2.2000000000000002</v>
      </c>
      <c r="H163" s="43">
        <v>0.4</v>
      </c>
      <c r="I163" s="43">
        <v>19.8</v>
      </c>
      <c r="J163" s="43">
        <v>92.8</v>
      </c>
      <c r="K163" s="44">
        <v>5371</v>
      </c>
      <c r="L163" s="43">
        <v>5</v>
      </c>
    </row>
    <row r="164" spans="1:12" ht="15" x14ac:dyDescent="0.25">
      <c r="A164" s="23"/>
      <c r="B164" s="15"/>
      <c r="C164" s="11"/>
      <c r="D164" s="7" t="s">
        <v>45</v>
      </c>
      <c r="E164" s="42" t="s">
        <v>46</v>
      </c>
      <c r="F164" s="43">
        <v>200</v>
      </c>
      <c r="G164" s="43">
        <v>6</v>
      </c>
      <c r="H164" s="43">
        <v>6.4</v>
      </c>
      <c r="I164" s="43">
        <v>120</v>
      </c>
      <c r="J164" s="43">
        <v>9.4</v>
      </c>
      <c r="K164" s="44">
        <v>430.07</v>
      </c>
      <c r="L164" s="43">
        <v>16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31</v>
      </c>
      <c r="E167" s="9"/>
      <c r="F167" s="19">
        <f>SUM(F158:F166)</f>
        <v>1125</v>
      </c>
      <c r="G167" s="19">
        <f t="shared" ref="G167:J167" si="72">SUM(G158:G166)</f>
        <v>34.299999999999997</v>
      </c>
      <c r="H167" s="19">
        <f t="shared" si="72"/>
        <v>38.299999999999997</v>
      </c>
      <c r="I167" s="19">
        <f t="shared" si="72"/>
        <v>194.9</v>
      </c>
      <c r="J167" s="19">
        <f t="shared" si="72"/>
        <v>724.19999999999982</v>
      </c>
      <c r="K167" s="25"/>
      <c r="L167" s="19">
        <f t="shared" ref="L167" si="73">SUM(L158:L166)</f>
        <v>121</v>
      </c>
    </row>
    <row r="168" spans="1:12" ht="15" x14ac:dyDescent="0.2">
      <c r="A168" s="29">
        <f>A149</f>
        <v>2</v>
      </c>
      <c r="B168" s="30">
        <f>B149</f>
        <v>8</v>
      </c>
      <c r="C168" s="59" t="s">
        <v>4</v>
      </c>
      <c r="D168" s="60"/>
      <c r="E168" s="31"/>
      <c r="F168" s="32">
        <f>F157+F167</f>
        <v>2125</v>
      </c>
      <c r="G168" s="32">
        <f t="shared" ref="G168" si="74">G157+G167</f>
        <v>58.2</v>
      </c>
      <c r="H168" s="32">
        <f t="shared" ref="H168" si="75">H157+H167</f>
        <v>78.599999999999994</v>
      </c>
      <c r="I168" s="32">
        <f t="shared" ref="I168" si="76">I157+I167</f>
        <v>276.5</v>
      </c>
      <c r="J168" s="32">
        <f t="shared" ref="J168:L168" si="77">J157+J167</f>
        <v>1509.8999999999999</v>
      </c>
      <c r="K168" s="32"/>
      <c r="L168" s="32">
        <f t="shared" si="77"/>
        <v>237</v>
      </c>
    </row>
    <row r="169" spans="1:12" ht="25.5" x14ac:dyDescent="0.25">
      <c r="A169" s="20">
        <v>2</v>
      </c>
      <c r="B169" s="21">
        <v>9</v>
      </c>
      <c r="C169" s="22" t="s">
        <v>20</v>
      </c>
      <c r="D169" s="5" t="s">
        <v>21</v>
      </c>
      <c r="E169" s="39" t="s">
        <v>103</v>
      </c>
      <c r="F169" s="40">
        <v>250</v>
      </c>
      <c r="G169" s="40">
        <v>7.4</v>
      </c>
      <c r="H169" s="40">
        <v>7.7</v>
      </c>
      <c r="I169" s="40">
        <v>37.700000000000003</v>
      </c>
      <c r="J169" s="40">
        <v>251.1</v>
      </c>
      <c r="K169" s="41">
        <v>184</v>
      </c>
      <c r="L169" s="40">
        <v>38</v>
      </c>
    </row>
    <row r="170" spans="1:12" ht="15" x14ac:dyDescent="0.25">
      <c r="A170" s="23"/>
      <c r="B170" s="15"/>
      <c r="C170" s="11"/>
      <c r="D170" s="57" t="s">
        <v>22</v>
      </c>
      <c r="E170" s="42" t="s">
        <v>72</v>
      </c>
      <c r="F170" s="43">
        <v>200</v>
      </c>
      <c r="G170" s="43"/>
      <c r="H170" s="43"/>
      <c r="I170" s="43">
        <v>13</v>
      </c>
      <c r="J170" s="43">
        <v>51.9</v>
      </c>
      <c r="K170" s="44">
        <v>430</v>
      </c>
      <c r="L170" s="43">
        <v>10</v>
      </c>
    </row>
    <row r="171" spans="1:12" ht="15" x14ac:dyDescent="0.25">
      <c r="A171" s="23"/>
      <c r="B171" s="15"/>
      <c r="C171" s="11"/>
      <c r="D171" s="6" t="s">
        <v>23</v>
      </c>
      <c r="E171" s="42" t="s">
        <v>98</v>
      </c>
      <c r="F171" s="43">
        <v>50</v>
      </c>
      <c r="G171" s="43">
        <v>2.6</v>
      </c>
      <c r="H171" s="43">
        <v>4.4000000000000004</v>
      </c>
      <c r="I171" s="43">
        <v>36</v>
      </c>
      <c r="J171" s="43">
        <v>190.7</v>
      </c>
      <c r="K171" s="44">
        <v>2</v>
      </c>
      <c r="L171" s="43">
        <v>10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 t="s">
        <v>78</v>
      </c>
      <c r="D173" s="58" t="s">
        <v>21</v>
      </c>
      <c r="E173" s="42" t="s">
        <v>79</v>
      </c>
      <c r="F173" s="43">
        <v>250</v>
      </c>
      <c r="G173" s="43">
        <v>13.8</v>
      </c>
      <c r="H173" s="43">
        <v>23.4</v>
      </c>
      <c r="I173" s="43">
        <v>45.4</v>
      </c>
      <c r="J173" s="43">
        <v>363.6</v>
      </c>
      <c r="K173" s="44">
        <v>210</v>
      </c>
      <c r="L173" s="43">
        <v>38</v>
      </c>
    </row>
    <row r="174" spans="1:12" ht="15" x14ac:dyDescent="0.25">
      <c r="A174" s="23"/>
      <c r="B174" s="15"/>
      <c r="C174" s="11"/>
      <c r="D174" s="7" t="s">
        <v>23</v>
      </c>
      <c r="E174" s="42" t="s">
        <v>61</v>
      </c>
      <c r="F174" s="43">
        <v>50</v>
      </c>
      <c r="G174" s="43">
        <v>2.6</v>
      </c>
      <c r="H174" s="43">
        <v>4.4000000000000004</v>
      </c>
      <c r="I174" s="43">
        <v>36</v>
      </c>
      <c r="J174" s="43">
        <v>190.7</v>
      </c>
      <c r="K174" s="44">
        <v>2</v>
      </c>
      <c r="L174" s="43">
        <v>10</v>
      </c>
    </row>
    <row r="175" spans="1:12" ht="15" x14ac:dyDescent="0.25">
      <c r="A175" s="23"/>
      <c r="B175" s="15"/>
      <c r="C175" s="11"/>
      <c r="D175" s="56" t="s">
        <v>22</v>
      </c>
      <c r="E175" s="42" t="s">
        <v>72</v>
      </c>
      <c r="F175" s="43">
        <v>200</v>
      </c>
      <c r="G175" s="43"/>
      <c r="H175" s="43"/>
      <c r="I175" s="43">
        <v>13</v>
      </c>
      <c r="J175" s="43">
        <v>51.9</v>
      </c>
      <c r="K175" s="44">
        <v>430</v>
      </c>
      <c r="L175" s="43">
        <v>10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31</v>
      </c>
      <c r="E177" s="9"/>
      <c r="F177" s="19">
        <f>SUM(F169:F176)</f>
        <v>1000</v>
      </c>
      <c r="G177" s="19">
        <f t="shared" ref="G177:J177" si="78">SUM(G169:G176)</f>
        <v>26.400000000000002</v>
      </c>
      <c r="H177" s="19">
        <f t="shared" si="78"/>
        <v>39.9</v>
      </c>
      <c r="I177" s="19">
        <f t="shared" si="78"/>
        <v>181.1</v>
      </c>
      <c r="J177" s="19">
        <f t="shared" si="78"/>
        <v>1099.9000000000001</v>
      </c>
      <c r="K177" s="25"/>
      <c r="L177" s="19">
        <f t="shared" ref="L177" si="79">SUM(L169:L176)</f>
        <v>116</v>
      </c>
    </row>
    <row r="178" spans="1:12" ht="15" x14ac:dyDescent="0.25">
      <c r="A178" s="26">
        <f>A169</f>
        <v>2</v>
      </c>
      <c r="B178" s="13">
        <f>B169</f>
        <v>9</v>
      </c>
      <c r="C178" s="10" t="s">
        <v>24</v>
      </c>
      <c r="D178" s="7" t="s">
        <v>25</v>
      </c>
      <c r="E178" s="42" t="s">
        <v>62</v>
      </c>
      <c r="F178" s="43">
        <v>60</v>
      </c>
      <c r="G178" s="43">
        <v>0.3</v>
      </c>
      <c r="H178" s="43">
        <v>1</v>
      </c>
      <c r="I178" s="43">
        <v>1.5</v>
      </c>
      <c r="J178" s="43">
        <v>16.7</v>
      </c>
      <c r="K178" s="44">
        <v>40</v>
      </c>
      <c r="L178" s="43">
        <v>10</v>
      </c>
    </row>
    <row r="179" spans="1:12" ht="25.5" x14ac:dyDescent="0.25">
      <c r="A179" s="23"/>
      <c r="B179" s="15"/>
      <c r="C179" s="11"/>
      <c r="D179" s="7" t="s">
        <v>26</v>
      </c>
      <c r="E179" s="42" t="s">
        <v>63</v>
      </c>
      <c r="F179" s="43">
        <v>210</v>
      </c>
      <c r="G179" s="43">
        <v>2.4</v>
      </c>
      <c r="H179" s="43">
        <v>5.2</v>
      </c>
      <c r="I179" s="43">
        <v>6.7</v>
      </c>
      <c r="J179" s="43">
        <v>86.2</v>
      </c>
      <c r="K179" s="44">
        <v>84</v>
      </c>
      <c r="L179" s="43">
        <v>25</v>
      </c>
    </row>
    <row r="180" spans="1:12" ht="15" x14ac:dyDescent="0.25">
      <c r="A180" s="23"/>
      <c r="B180" s="15"/>
      <c r="C180" s="11"/>
      <c r="D180" s="7" t="s">
        <v>26</v>
      </c>
      <c r="E180" s="42" t="s">
        <v>58</v>
      </c>
      <c r="F180" s="43">
        <v>210</v>
      </c>
      <c r="G180" s="43">
        <v>3.4</v>
      </c>
      <c r="H180" s="43">
        <v>3.8</v>
      </c>
      <c r="I180" s="43">
        <v>8.1</v>
      </c>
      <c r="J180" s="43">
        <v>89.4</v>
      </c>
      <c r="K180" s="44">
        <v>76</v>
      </c>
      <c r="L180" s="43">
        <v>25</v>
      </c>
    </row>
    <row r="181" spans="1:12" ht="15" x14ac:dyDescent="0.25">
      <c r="A181" s="23"/>
      <c r="B181" s="15"/>
      <c r="C181" s="11"/>
      <c r="D181" s="7" t="s">
        <v>27</v>
      </c>
      <c r="E181" s="42" t="s">
        <v>84</v>
      </c>
      <c r="F181" s="43">
        <v>90</v>
      </c>
      <c r="G181" s="43">
        <v>13.9</v>
      </c>
      <c r="H181" s="43">
        <v>13.6</v>
      </c>
      <c r="I181" s="43">
        <v>13.1</v>
      </c>
      <c r="J181" s="43">
        <v>243.2</v>
      </c>
      <c r="K181" s="44">
        <v>314</v>
      </c>
      <c r="L181" s="43">
        <v>20</v>
      </c>
    </row>
    <row r="182" spans="1:12" ht="15" x14ac:dyDescent="0.25">
      <c r="A182" s="23"/>
      <c r="B182" s="15"/>
      <c r="C182" s="11"/>
      <c r="D182" s="7" t="s">
        <v>28</v>
      </c>
      <c r="E182" s="42" t="s">
        <v>104</v>
      </c>
      <c r="F182" s="43">
        <v>150</v>
      </c>
      <c r="G182" s="43">
        <v>3.1</v>
      </c>
      <c r="H182" s="43">
        <v>5.2</v>
      </c>
      <c r="I182" s="43">
        <v>12.1</v>
      </c>
      <c r="J182" s="43">
        <v>136.30000000000001</v>
      </c>
      <c r="K182" s="44">
        <v>335</v>
      </c>
      <c r="L182" s="43">
        <v>20</v>
      </c>
    </row>
    <row r="183" spans="1:12" ht="15" x14ac:dyDescent="0.25">
      <c r="A183" s="23"/>
      <c r="B183" s="15"/>
      <c r="C183" s="11"/>
      <c r="D183" s="7" t="s">
        <v>29</v>
      </c>
      <c r="E183" s="42" t="s">
        <v>42</v>
      </c>
      <c r="F183" s="43">
        <v>200</v>
      </c>
      <c r="G183" s="43">
        <v>0.4</v>
      </c>
      <c r="H183" s="43"/>
      <c r="I183" s="43">
        <v>35.799999999999997</v>
      </c>
      <c r="J183" s="43">
        <v>146.4</v>
      </c>
      <c r="K183" s="44">
        <v>402</v>
      </c>
      <c r="L183" s="43">
        <v>10</v>
      </c>
    </row>
    <row r="184" spans="1:12" ht="15" x14ac:dyDescent="0.25">
      <c r="A184" s="23"/>
      <c r="B184" s="15"/>
      <c r="C184" s="11"/>
      <c r="D184" s="7" t="s">
        <v>23</v>
      </c>
      <c r="E184" s="42" t="s">
        <v>53</v>
      </c>
      <c r="F184" s="43">
        <v>40</v>
      </c>
      <c r="G184" s="43">
        <v>2.2000000000000002</v>
      </c>
      <c r="H184" s="43">
        <v>0.4</v>
      </c>
      <c r="I184" s="43">
        <v>19.8</v>
      </c>
      <c r="J184" s="43">
        <v>92.8</v>
      </c>
      <c r="K184" s="44">
        <v>5371</v>
      </c>
      <c r="L184" s="43">
        <v>5</v>
      </c>
    </row>
    <row r="185" spans="1:12" ht="15" x14ac:dyDescent="0.25">
      <c r="A185" s="23"/>
      <c r="B185" s="15"/>
      <c r="C185" s="11"/>
      <c r="D185" s="6" t="s">
        <v>45</v>
      </c>
      <c r="E185" s="42" t="s">
        <v>46</v>
      </c>
      <c r="F185" s="43">
        <v>200</v>
      </c>
      <c r="G185" s="43">
        <v>6</v>
      </c>
      <c r="H185" s="43">
        <v>6.4</v>
      </c>
      <c r="I185" s="43">
        <v>9.4</v>
      </c>
      <c r="J185" s="43">
        <v>120</v>
      </c>
      <c r="K185" s="44">
        <v>430.07</v>
      </c>
      <c r="L185" s="43">
        <v>16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31</v>
      </c>
      <c r="E187" s="9"/>
      <c r="F187" s="19">
        <f>SUM(F178:F186)</f>
        <v>1160</v>
      </c>
      <c r="G187" s="19">
        <f t="shared" ref="G187:J187" si="80">SUM(G178:G186)</f>
        <v>31.7</v>
      </c>
      <c r="H187" s="19">
        <f t="shared" si="80"/>
        <v>35.6</v>
      </c>
      <c r="I187" s="19">
        <f t="shared" si="80"/>
        <v>106.5</v>
      </c>
      <c r="J187" s="19">
        <f t="shared" si="80"/>
        <v>930.99999999999989</v>
      </c>
      <c r="K187" s="25"/>
      <c r="L187" s="19">
        <f t="shared" ref="L187" si="81">SUM(L178:L186)</f>
        <v>131</v>
      </c>
    </row>
    <row r="188" spans="1:12" ht="15" x14ac:dyDescent="0.2">
      <c r="A188" s="29">
        <f>A169</f>
        <v>2</v>
      </c>
      <c r="B188" s="30">
        <f>B169</f>
        <v>9</v>
      </c>
      <c r="C188" s="59" t="s">
        <v>4</v>
      </c>
      <c r="D188" s="60"/>
      <c r="E188" s="31"/>
      <c r="F188" s="32">
        <f>F177+F187</f>
        <v>2160</v>
      </c>
      <c r="G188" s="32">
        <f t="shared" ref="G188" si="82">G177+G187</f>
        <v>58.1</v>
      </c>
      <c r="H188" s="32">
        <f t="shared" ref="H188" si="83">H177+H187</f>
        <v>75.5</v>
      </c>
      <c r="I188" s="32">
        <f t="shared" ref="I188" si="84">I177+I187</f>
        <v>287.60000000000002</v>
      </c>
      <c r="J188" s="32">
        <f t="shared" ref="J188:L188" si="85">J177+J187</f>
        <v>2030.9</v>
      </c>
      <c r="K188" s="32"/>
      <c r="L188" s="32">
        <f t="shared" si="85"/>
        <v>247</v>
      </c>
    </row>
    <row r="189" spans="1:12" ht="15" x14ac:dyDescent="0.25">
      <c r="A189" s="20">
        <v>2</v>
      </c>
      <c r="B189" s="21">
        <v>10</v>
      </c>
      <c r="C189" s="22" t="s">
        <v>20</v>
      </c>
      <c r="D189" s="5" t="s">
        <v>21</v>
      </c>
      <c r="E189" s="52" t="s">
        <v>38</v>
      </c>
      <c r="F189" s="40">
        <v>250</v>
      </c>
      <c r="G189" s="40">
        <v>10.8</v>
      </c>
      <c r="H189" s="40">
        <v>7.7</v>
      </c>
      <c r="I189" s="40">
        <v>40.799999999999997</v>
      </c>
      <c r="J189" s="40">
        <v>270.39999999999998</v>
      </c>
      <c r="K189" s="41">
        <v>184</v>
      </c>
      <c r="L189" s="40">
        <v>38</v>
      </c>
    </row>
    <row r="190" spans="1:12" ht="15" x14ac:dyDescent="0.25">
      <c r="A190" s="23"/>
      <c r="B190" s="15"/>
      <c r="C190" s="11"/>
      <c r="D190" s="6" t="s">
        <v>22</v>
      </c>
      <c r="E190" s="42" t="s">
        <v>39</v>
      </c>
      <c r="F190" s="43">
        <v>200</v>
      </c>
      <c r="G190" s="43">
        <v>3.9</v>
      </c>
      <c r="H190" s="43">
        <v>3.8</v>
      </c>
      <c r="I190" s="43">
        <v>25.1</v>
      </c>
      <c r="J190" s="43">
        <v>151.4</v>
      </c>
      <c r="K190" s="44">
        <v>433</v>
      </c>
      <c r="L190" s="43">
        <v>10</v>
      </c>
    </row>
    <row r="191" spans="1:12" ht="15" x14ac:dyDescent="0.25">
      <c r="A191" s="23"/>
      <c r="B191" s="15"/>
      <c r="C191" s="11"/>
      <c r="D191" s="6" t="s">
        <v>23</v>
      </c>
      <c r="E191" s="42" t="s">
        <v>40</v>
      </c>
      <c r="F191" s="43">
        <v>50</v>
      </c>
      <c r="G191" s="43">
        <v>5.8</v>
      </c>
      <c r="H191" s="43">
        <v>6.5</v>
      </c>
      <c r="I191" s="43">
        <v>9.6999999999999993</v>
      </c>
      <c r="J191" s="43">
        <v>121.9</v>
      </c>
      <c r="K191" s="44">
        <v>3</v>
      </c>
      <c r="L191" s="43">
        <v>10</v>
      </c>
    </row>
    <row r="192" spans="1:12" ht="15" x14ac:dyDescent="0.25">
      <c r="A192" s="23"/>
      <c r="B192" s="15"/>
      <c r="C192" s="11"/>
      <c r="D192" s="7"/>
      <c r="E192" s="51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51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 t="s">
        <v>78</v>
      </c>
      <c r="D194" s="7" t="s">
        <v>21</v>
      </c>
      <c r="E194" s="51" t="s">
        <v>73</v>
      </c>
      <c r="F194" s="43">
        <v>220</v>
      </c>
      <c r="G194" s="43">
        <v>12.8</v>
      </c>
      <c r="H194" s="43">
        <v>21</v>
      </c>
      <c r="I194" s="43">
        <v>2.4</v>
      </c>
      <c r="J194" s="43">
        <v>350</v>
      </c>
      <c r="K194" s="44">
        <v>214</v>
      </c>
      <c r="L194" s="43">
        <v>30</v>
      </c>
    </row>
    <row r="195" spans="1:12" ht="15" x14ac:dyDescent="0.25">
      <c r="A195" s="23"/>
      <c r="B195" s="15"/>
      <c r="C195" s="11"/>
      <c r="D195" s="7" t="s">
        <v>21</v>
      </c>
      <c r="E195" s="51" t="s">
        <v>83</v>
      </c>
      <c r="F195" s="43">
        <v>20</v>
      </c>
      <c r="G195" s="43">
        <v>0.9</v>
      </c>
      <c r="H195" s="43">
        <v>0.1</v>
      </c>
      <c r="I195" s="43">
        <v>2.1</v>
      </c>
      <c r="J195" s="43">
        <v>12.3</v>
      </c>
      <c r="K195" s="44">
        <v>3104</v>
      </c>
      <c r="L195" s="43">
        <v>8</v>
      </c>
    </row>
    <row r="196" spans="1:12" ht="15" x14ac:dyDescent="0.25">
      <c r="A196" s="23"/>
      <c r="B196" s="15"/>
      <c r="C196" s="11"/>
      <c r="D196" s="6" t="s">
        <v>23</v>
      </c>
      <c r="E196" s="51" t="s">
        <v>94</v>
      </c>
      <c r="F196" s="43">
        <v>50</v>
      </c>
      <c r="G196" s="43">
        <v>1.6</v>
      </c>
      <c r="H196" s="43">
        <v>4.3</v>
      </c>
      <c r="I196" s="43">
        <v>9.6999999999999993</v>
      </c>
      <c r="J196" s="43">
        <v>84.4</v>
      </c>
      <c r="K196" s="44">
        <v>1</v>
      </c>
      <c r="L196" s="43">
        <v>10</v>
      </c>
    </row>
    <row r="197" spans="1:12" ht="15" x14ac:dyDescent="0.25">
      <c r="A197" s="23"/>
      <c r="B197" s="15"/>
      <c r="C197" s="11"/>
      <c r="D197" s="6" t="s">
        <v>22</v>
      </c>
      <c r="E197" s="42" t="s">
        <v>75</v>
      </c>
      <c r="F197" s="43">
        <v>200</v>
      </c>
      <c r="G197" s="43">
        <v>1.5</v>
      </c>
      <c r="H197" s="43">
        <v>1.6</v>
      </c>
      <c r="I197" s="43">
        <v>22.3</v>
      </c>
      <c r="J197" s="43">
        <v>109.8</v>
      </c>
      <c r="K197" s="44">
        <v>432</v>
      </c>
      <c r="L197" s="43">
        <v>10</v>
      </c>
    </row>
    <row r="198" spans="1:12" ht="15.75" customHeight="1" x14ac:dyDescent="0.25">
      <c r="A198" s="24"/>
      <c r="B198" s="17"/>
      <c r="C198" s="8"/>
      <c r="D198" s="18" t="s">
        <v>31</v>
      </c>
      <c r="E198" s="9"/>
      <c r="F198" s="19">
        <f>SUM(F189:F197)</f>
        <v>990</v>
      </c>
      <c r="G198" s="19">
        <f>SUM(G189:G197)</f>
        <v>37.299999999999997</v>
      </c>
      <c r="H198" s="19">
        <f>SUM(H189:H197)</f>
        <v>45</v>
      </c>
      <c r="I198" s="19">
        <f>SUM(I189:I197)</f>
        <v>112.10000000000001</v>
      </c>
      <c r="J198" s="19">
        <f>SUM(J189:J197)</f>
        <v>1100.1999999999998</v>
      </c>
      <c r="K198" s="25"/>
      <c r="L198" s="19">
        <f>SUM(L189:L197)</f>
        <v>116</v>
      </c>
    </row>
    <row r="199" spans="1:12" ht="15" x14ac:dyDescent="0.25">
      <c r="A199" s="26">
        <f>A189</f>
        <v>2</v>
      </c>
      <c r="B199" s="13">
        <f>B189</f>
        <v>10</v>
      </c>
      <c r="C199" s="10" t="s">
        <v>24</v>
      </c>
      <c r="D199" s="7" t="s">
        <v>25</v>
      </c>
      <c r="E199" s="42" t="s">
        <v>57</v>
      </c>
      <c r="F199" s="43">
        <v>60</v>
      </c>
      <c r="G199" s="43">
        <v>0.1</v>
      </c>
      <c r="H199" s="43"/>
      <c r="I199" s="43">
        <v>0.2</v>
      </c>
      <c r="J199" s="43">
        <v>1.4</v>
      </c>
      <c r="K199" s="44">
        <v>7330</v>
      </c>
      <c r="L199" s="43">
        <v>5</v>
      </c>
    </row>
    <row r="200" spans="1:12" ht="15" x14ac:dyDescent="0.25">
      <c r="A200" s="23"/>
      <c r="B200" s="15"/>
      <c r="C200" s="11"/>
      <c r="D200" s="7" t="s">
        <v>26</v>
      </c>
      <c r="E200" s="42" t="s">
        <v>76</v>
      </c>
      <c r="F200" s="43">
        <v>205</v>
      </c>
      <c r="G200" s="43">
        <v>3.3</v>
      </c>
      <c r="H200" s="43">
        <v>5.8</v>
      </c>
      <c r="I200" s="43">
        <v>6</v>
      </c>
      <c r="J200" s="43">
        <v>94</v>
      </c>
      <c r="K200" s="44">
        <v>84</v>
      </c>
      <c r="L200" s="43">
        <v>20</v>
      </c>
    </row>
    <row r="201" spans="1:12" ht="15" x14ac:dyDescent="0.25">
      <c r="A201" s="23"/>
      <c r="B201" s="15"/>
      <c r="C201" s="11"/>
      <c r="D201" s="7" t="s">
        <v>26</v>
      </c>
      <c r="E201" s="42" t="s">
        <v>70</v>
      </c>
      <c r="F201" s="43">
        <v>205</v>
      </c>
      <c r="G201" s="43">
        <v>2.9</v>
      </c>
      <c r="H201" s="43">
        <v>3.8</v>
      </c>
      <c r="I201" s="43">
        <v>7.9</v>
      </c>
      <c r="J201" s="43">
        <v>77.8</v>
      </c>
      <c r="K201" s="44">
        <v>99</v>
      </c>
      <c r="L201" s="43">
        <v>24</v>
      </c>
    </row>
    <row r="202" spans="1:12" ht="15" x14ac:dyDescent="0.25">
      <c r="A202" s="23"/>
      <c r="B202" s="15"/>
      <c r="C202" s="11"/>
      <c r="D202" s="7" t="s">
        <v>27</v>
      </c>
      <c r="E202" s="42" t="s">
        <v>95</v>
      </c>
      <c r="F202" s="43">
        <v>110</v>
      </c>
      <c r="G202" s="43">
        <v>6.2</v>
      </c>
      <c r="H202" s="43">
        <v>17.8</v>
      </c>
      <c r="I202" s="43">
        <v>8.1</v>
      </c>
      <c r="J202" s="43">
        <v>223.1</v>
      </c>
      <c r="K202" s="44" t="s">
        <v>96</v>
      </c>
      <c r="L202" s="43">
        <v>40</v>
      </c>
    </row>
    <row r="203" spans="1:12" ht="15" x14ac:dyDescent="0.25">
      <c r="A203" s="23"/>
      <c r="B203" s="15"/>
      <c r="C203" s="11"/>
      <c r="D203" s="7" t="s">
        <v>28</v>
      </c>
      <c r="E203" s="42" t="s">
        <v>41</v>
      </c>
      <c r="F203" s="43">
        <v>150</v>
      </c>
      <c r="G203" s="43">
        <v>5.5</v>
      </c>
      <c r="H203" s="43">
        <v>4.7</v>
      </c>
      <c r="I203" s="43">
        <v>28.4</v>
      </c>
      <c r="J203" s="43">
        <v>186.7</v>
      </c>
      <c r="K203" s="44">
        <v>331</v>
      </c>
      <c r="L203" s="43">
        <v>18</v>
      </c>
    </row>
    <row r="204" spans="1:12" ht="15" x14ac:dyDescent="0.25">
      <c r="A204" s="23"/>
      <c r="B204" s="15"/>
      <c r="C204" s="11"/>
      <c r="D204" s="7" t="s">
        <v>29</v>
      </c>
      <c r="E204" s="42" t="s">
        <v>42</v>
      </c>
      <c r="F204" s="43">
        <v>200</v>
      </c>
      <c r="G204" s="43">
        <v>0.3</v>
      </c>
      <c r="H204" s="43"/>
      <c r="I204" s="43">
        <v>30.8</v>
      </c>
      <c r="J204" s="43">
        <v>125.7</v>
      </c>
      <c r="K204" s="44">
        <v>402</v>
      </c>
      <c r="L204" s="43">
        <v>10</v>
      </c>
    </row>
    <row r="205" spans="1:12" ht="15" x14ac:dyDescent="0.25">
      <c r="A205" s="23"/>
      <c r="B205" s="15"/>
      <c r="C205" s="11"/>
      <c r="D205" s="7" t="s">
        <v>43</v>
      </c>
      <c r="E205" s="42" t="s">
        <v>77</v>
      </c>
      <c r="F205" s="43">
        <v>40</v>
      </c>
      <c r="G205" s="43">
        <v>2.2000000000000002</v>
      </c>
      <c r="H205" s="43">
        <v>0.4</v>
      </c>
      <c r="I205" s="43">
        <v>19.8</v>
      </c>
      <c r="J205" s="43">
        <v>92.8</v>
      </c>
      <c r="K205" s="44">
        <v>5371</v>
      </c>
      <c r="L205" s="43">
        <v>5</v>
      </c>
    </row>
    <row r="206" spans="1:12" ht="15" x14ac:dyDescent="0.25">
      <c r="A206" s="23"/>
      <c r="B206" s="15"/>
      <c r="C206" s="11"/>
      <c r="D206" s="6" t="s">
        <v>45</v>
      </c>
      <c r="E206" s="42" t="s">
        <v>46</v>
      </c>
      <c r="F206" s="43">
        <v>200</v>
      </c>
      <c r="G206" s="43">
        <v>120</v>
      </c>
      <c r="H206" s="43">
        <v>6</v>
      </c>
      <c r="I206" s="43">
        <v>6.4</v>
      </c>
      <c r="J206" s="43">
        <v>9.4</v>
      </c>
      <c r="K206" s="44">
        <v>430.07</v>
      </c>
      <c r="L206" s="43">
        <v>16</v>
      </c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31</v>
      </c>
      <c r="E208" s="9"/>
      <c r="F208" s="19">
        <f>SUM(F199:F207)</f>
        <v>1170</v>
      </c>
      <c r="G208" s="19">
        <f t="shared" ref="G208:J208" si="86">SUM(G199:G207)</f>
        <v>140.5</v>
      </c>
      <c r="H208" s="19">
        <f t="shared" si="86"/>
        <v>38.5</v>
      </c>
      <c r="I208" s="19">
        <f t="shared" si="86"/>
        <v>107.60000000000001</v>
      </c>
      <c r="J208" s="19">
        <f t="shared" si="86"/>
        <v>810.9</v>
      </c>
      <c r="K208" s="25"/>
      <c r="L208" s="19">
        <f t="shared" ref="L208" si="87">SUM(L199:L207)</f>
        <v>138</v>
      </c>
    </row>
    <row r="209" spans="1:12" ht="15" x14ac:dyDescent="0.2">
      <c r="A209" s="29">
        <f>A189</f>
        <v>2</v>
      </c>
      <c r="B209" s="30">
        <f>B189</f>
        <v>10</v>
      </c>
      <c r="C209" s="59" t="s">
        <v>4</v>
      </c>
      <c r="D209" s="60"/>
      <c r="E209" s="31"/>
      <c r="F209" s="32">
        <f>F198+F208</f>
        <v>2160</v>
      </c>
      <c r="G209" s="32">
        <f t="shared" ref="G209" si="88">G198+G208</f>
        <v>177.8</v>
      </c>
      <c r="H209" s="32">
        <f t="shared" ref="H209" si="89">H198+H208</f>
        <v>83.5</v>
      </c>
      <c r="I209" s="32">
        <f t="shared" ref="I209" si="90">I198+I208</f>
        <v>219.70000000000002</v>
      </c>
      <c r="J209" s="32">
        <f t="shared" ref="J209:L209" si="91">J198+J208</f>
        <v>1911.1</v>
      </c>
      <c r="K209" s="32"/>
      <c r="L209" s="32">
        <f t="shared" si="91"/>
        <v>254</v>
      </c>
    </row>
    <row r="210" spans="1:12" x14ac:dyDescent="0.2">
      <c r="A210" s="27"/>
      <c r="B210" s="28"/>
      <c r="C210" s="61" t="s">
        <v>5</v>
      </c>
      <c r="D210" s="61"/>
      <c r="E210" s="61"/>
      <c r="F210" s="34">
        <f>(F25+F46+F66+F86+F107+F127+F148+F168+F188+F209)/(IF(F25=0,0,1)+IF(F46=0,0,1)+IF(F66=0,0,1)+IF(F86=0,0,1)+IF(F107=0,0,1)+IF(F127=0,0,1)+IF(F148=0,0,1)+IF(F168=0,0,1)+IF(F188=0,0,1)+IF(F209=0,0,1))</f>
        <v>2141.5</v>
      </c>
      <c r="G210" s="34">
        <f>(G25+G46+G66+G86+G107+G127+G148+G168+G188+G209)/(IF(G25=0,0,1)+IF(G46=0,0,1)+IF(G66=0,0,1)+IF(G86=0,0,1)+IF(G107=0,0,1)+IF(G127=0,0,1)+IF(G148=0,0,1)+IF(G168=0,0,1)+IF(G188=0,0,1)+IF(G209=0,0,1))</f>
        <v>93.810000000000016</v>
      </c>
      <c r="H210" s="34">
        <f>(H25+H46+H66+H86+H107+H127+H148+H168+H188+H209)/(IF(H25=0,0,1)+IF(H46=0,0,1)+IF(H66=0,0,1)+IF(H86=0,0,1)+IF(H107=0,0,1)+IF(H127=0,0,1)+IF(H148=0,0,1)+IF(H168=0,0,1)+IF(H188=0,0,1)+IF(H209=0,0,1))</f>
        <v>75.97999999999999</v>
      </c>
      <c r="I210" s="34">
        <f>(I25+I46+I66+I86+I107+I127+I148+I168+I188+I209)/(IF(I25=0,0,1)+IF(I46=0,0,1)+IF(I66=0,0,1)+IF(I86=0,0,1)+IF(I107=0,0,1)+IF(I127=0,0,1)+IF(I148=0,0,1)+IF(I168=0,0,1)+IF(I188=0,0,1)+IF(I209=0,0,1))</f>
        <v>271.39999999999998</v>
      </c>
      <c r="J210" s="34">
        <f>(J25+J46+J66+J86+J107+J127+J148+J168+J188+J209)/(IF(J25=0,0,1)+IF(J46=0,0,1)+IF(J66=0,0,1)+IF(J86=0,0,1)+IF(J107=0,0,1)+IF(J127=0,0,1)+IF(J148=0,0,1)+IF(J168=0,0,1)+IF(J188=0,0,1)+IF(J209=0,0,1))</f>
        <v>1919.95</v>
      </c>
      <c r="K210" s="34"/>
      <c r="L210" s="34">
        <f>(L25+L46+L66+L86+L107+L127+L148+L168+L188+L209)/(IF(L25=0,0,1)+IF(L46=0,0,1)+IF(L66=0,0,1)+IF(L86=0,0,1)+IF(L107=0,0,1)+IF(L127=0,0,1)+IF(L148=0,0,1)+IF(L168=0,0,1)+IF(L188=0,0,1)+IF(L209=0,0,1))</f>
        <v>243</v>
      </c>
    </row>
  </sheetData>
  <mergeCells count="14">
    <mergeCell ref="C1:E1"/>
    <mergeCell ref="H1:K1"/>
    <mergeCell ref="H2:K2"/>
    <mergeCell ref="C46:D46"/>
    <mergeCell ref="C66:D66"/>
    <mergeCell ref="C86:D86"/>
    <mergeCell ref="C107:D107"/>
    <mergeCell ref="C25:D25"/>
    <mergeCell ref="C210:E210"/>
    <mergeCell ref="C209:D209"/>
    <mergeCell ref="C127:D127"/>
    <mergeCell ref="C148:D148"/>
    <mergeCell ref="C168:D168"/>
    <mergeCell ref="C188:D18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2025-06-04T13:36:30Z</dcterms:modified>
</cp:coreProperties>
</file>